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专硕" sheetId="1" r:id="rId1"/>
    <sheet name="学硕" sheetId="2" r:id="rId2"/>
    <sheet name="专博" sheetId="3" r:id="rId3"/>
    <sheet name="学博" sheetId="4" r:id="rId4"/>
  </sheets>
  <definedNames>
    <definedName name="_xlnm._FilterDatabase" localSheetId="0" hidden="1">专硕!$A$2:$P$134</definedName>
    <definedName name="_xlnm._FilterDatabase" localSheetId="1" hidden="1">学硕!$A$1:$Q$66</definedName>
    <definedName name="_xlnm.Print_Titles" localSheetId="1">学硕!$1:$1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<sst xmlns="http://schemas.openxmlformats.org/spreadsheetml/2006/main" count="1382" uniqueCount="304">
  <si>
    <t>2026届学业奖学金拟获得名单（2026年06月12日-18日）专硕</t>
  </si>
  <si>
    <t>序号</t>
  </si>
  <si>
    <t>年级</t>
  </si>
  <si>
    <t>班级</t>
  </si>
  <si>
    <t>学号</t>
  </si>
  <si>
    <t>姓名</t>
  </si>
  <si>
    <t>性别</t>
  </si>
  <si>
    <t>专业</t>
  </si>
  <si>
    <t>中期成绩</t>
  </si>
  <si>
    <t>毕业答辩</t>
  </si>
  <si>
    <t>学术论文</t>
  </si>
  <si>
    <t>科技竞赛</t>
  </si>
  <si>
    <t>任职加分</t>
  </si>
  <si>
    <t>荣誉称号</t>
  </si>
  <si>
    <t>其他(文体活动、观众、科普作品、知识竞赛)</t>
  </si>
  <si>
    <t>操行总分</t>
  </si>
  <si>
    <t>总分</t>
  </si>
  <si>
    <t>奖学金等级</t>
  </si>
  <si>
    <t>研究生</t>
  </si>
  <si>
    <t>动研231</t>
  </si>
  <si>
    <t>魏昀昱</t>
  </si>
  <si>
    <t>男</t>
  </si>
  <si>
    <t>能源动力</t>
  </si>
  <si>
    <t>一等</t>
  </si>
  <si>
    <t>刘钱艺</t>
  </si>
  <si>
    <t>女</t>
  </si>
  <si>
    <t>动研235</t>
  </si>
  <si>
    <t>邢耀栋</t>
  </si>
  <si>
    <t>动研232</t>
  </si>
  <si>
    <t>刘佳林</t>
  </si>
  <si>
    <t>动研233</t>
  </si>
  <si>
    <t>李旭</t>
  </si>
  <si>
    <t>马欣慧</t>
  </si>
  <si>
    <t>人工环境工程（含供热、通风及空调等）</t>
  </si>
  <si>
    <t>丁世龙</t>
  </si>
  <si>
    <t>李秀霞</t>
  </si>
  <si>
    <t>刘威</t>
  </si>
  <si>
    <t>动研234</t>
  </si>
  <si>
    <t>李英赫</t>
  </si>
  <si>
    <t>朱天齐</t>
  </si>
  <si>
    <t>杨明远</t>
  </si>
  <si>
    <t>王爽</t>
  </si>
  <si>
    <t>任睿</t>
  </si>
  <si>
    <t>潘宇廷</t>
  </si>
  <si>
    <t>任宇琦</t>
  </si>
  <si>
    <t>王嘉康</t>
  </si>
  <si>
    <t>薛炎</t>
  </si>
  <si>
    <t>南雪燕</t>
  </si>
  <si>
    <t>马洋</t>
  </si>
  <si>
    <t>舒辉</t>
  </si>
  <si>
    <t>王蓉</t>
  </si>
  <si>
    <t>张国斌</t>
  </si>
  <si>
    <t>周新培</t>
  </si>
  <si>
    <t>高石震</t>
  </si>
  <si>
    <t>张锐</t>
  </si>
  <si>
    <t>李杰</t>
  </si>
  <si>
    <t>何蕊</t>
  </si>
  <si>
    <t>苏彦达</t>
  </si>
  <si>
    <t>崔雨杰</t>
  </si>
  <si>
    <t>项学新</t>
  </si>
  <si>
    <t>顾子扬</t>
  </si>
  <si>
    <t>金航</t>
  </si>
  <si>
    <t>李伟链</t>
  </si>
  <si>
    <t>杨敬田</t>
  </si>
  <si>
    <t>刘轩铭</t>
  </si>
  <si>
    <t>宋凯</t>
  </si>
  <si>
    <t>莫杰顺</t>
  </si>
  <si>
    <t>李文浩</t>
  </si>
  <si>
    <t>谭智中</t>
  </si>
  <si>
    <t>何洋</t>
  </si>
  <si>
    <t>二等</t>
  </si>
  <si>
    <t>韩天灏</t>
  </si>
  <si>
    <t>石晨旭</t>
  </si>
  <si>
    <t>李亚超</t>
  </si>
  <si>
    <t>乌少杰</t>
  </si>
  <si>
    <t>王睿轩</t>
  </si>
  <si>
    <t>张健</t>
  </si>
  <si>
    <t>陈旭</t>
  </si>
  <si>
    <t>冯亚兵</t>
  </si>
  <si>
    <t>陈炜铮</t>
  </si>
  <si>
    <t>冯帅涛</t>
  </si>
  <si>
    <t>吉鸿伟</t>
  </si>
  <si>
    <t>陈冠宇</t>
  </si>
  <si>
    <t>燕通</t>
  </si>
  <si>
    <t>潘凯歌</t>
  </si>
  <si>
    <t>岳嘉豪</t>
  </si>
  <si>
    <t>陈想</t>
  </si>
  <si>
    <t>胡雨林</t>
  </si>
  <si>
    <t>马媛媛</t>
  </si>
  <si>
    <t>邹燿阳</t>
  </si>
  <si>
    <t>张诗琪</t>
  </si>
  <si>
    <t>郭学繁</t>
  </si>
  <si>
    <t>庄思羽</t>
  </si>
  <si>
    <t>何城然</t>
  </si>
  <si>
    <t>赵嘉鹏</t>
  </si>
  <si>
    <t>徐晨旭</t>
  </si>
  <si>
    <t>董花花</t>
  </si>
  <si>
    <t>袁晓梅</t>
  </si>
  <si>
    <t>王宇航</t>
  </si>
  <si>
    <t>刘东阳</t>
  </si>
  <si>
    <t>薛凯迪</t>
  </si>
  <si>
    <t>王旭海</t>
  </si>
  <si>
    <t>王立冬</t>
  </si>
  <si>
    <t>李聪</t>
  </si>
  <si>
    <t>武文斌</t>
  </si>
  <si>
    <t>王铁言</t>
  </si>
  <si>
    <t>刘鑫龙</t>
  </si>
  <si>
    <t>韩磊</t>
  </si>
  <si>
    <t>白皓然</t>
  </si>
  <si>
    <t>刘旭</t>
  </si>
  <si>
    <t>张绍烜</t>
  </si>
  <si>
    <t>范圣琦</t>
  </si>
  <si>
    <t>韩子龙</t>
  </si>
  <si>
    <t>王兴元</t>
  </si>
  <si>
    <t>卢美玲</t>
  </si>
  <si>
    <t>刘文越</t>
  </si>
  <si>
    <t>徐帅</t>
  </si>
  <si>
    <t>李勇龙</t>
  </si>
  <si>
    <t>续晋洲</t>
  </si>
  <si>
    <t>张彧</t>
  </si>
  <si>
    <t>田广钊</t>
  </si>
  <si>
    <t>肖宗昱</t>
  </si>
  <si>
    <t>于静</t>
  </si>
  <si>
    <t>李嘉雯</t>
  </si>
  <si>
    <t>三等</t>
  </si>
  <si>
    <t>程湛林</t>
  </si>
  <si>
    <t>许湘来</t>
  </si>
  <si>
    <t>闫雨青</t>
  </si>
  <si>
    <t>张艺朦</t>
  </si>
  <si>
    <t>王兆博</t>
  </si>
  <si>
    <t>刘佳龙</t>
  </si>
  <si>
    <t>张开翔</t>
  </si>
  <si>
    <t>秦栩</t>
  </si>
  <si>
    <t>李伊豪</t>
  </si>
  <si>
    <t>王悦</t>
  </si>
  <si>
    <t>陈晏峰</t>
  </si>
  <si>
    <t>岳瀚</t>
  </si>
  <si>
    <t>王宇鑫</t>
  </si>
  <si>
    <t>樊珈畅</t>
  </si>
  <si>
    <t>姜宇航</t>
  </si>
  <si>
    <t>毛思予</t>
  </si>
  <si>
    <t>陈瑶</t>
  </si>
  <si>
    <t>王浩</t>
  </si>
  <si>
    <t>吕泽</t>
  </si>
  <si>
    <t>王竟贤</t>
  </si>
  <si>
    <t>李俊燕</t>
  </si>
  <si>
    <t>夏铭</t>
  </si>
  <si>
    <t>朱英嘉</t>
  </si>
  <si>
    <t>付文宇</t>
  </si>
  <si>
    <t>黄勇超</t>
  </si>
  <si>
    <t>何炎峰</t>
  </si>
  <si>
    <t>薛凤宇</t>
  </si>
  <si>
    <t>曹福民</t>
  </si>
  <si>
    <t>初业宏</t>
  </si>
  <si>
    <t>成泽林</t>
  </si>
  <si>
    <t>赵天宇</t>
  </si>
  <si>
    <t>陈禹良</t>
  </si>
  <si>
    <t>动研222</t>
  </si>
  <si>
    <t>贾释天</t>
  </si>
  <si>
    <t>郝轶</t>
  </si>
  <si>
    <t>杨添平</t>
  </si>
  <si>
    <t>章家炜</t>
  </si>
  <si>
    <t>姜少博</t>
  </si>
  <si>
    <t>于江跃</t>
  </si>
  <si>
    <t>2026届学业奖学金拟获得名单（2026年06月12日-18日）学硕</t>
  </si>
  <si>
    <t>备注</t>
  </si>
  <si>
    <t>高瑞航</t>
  </si>
  <si>
    <t>动力工程及工程热物理</t>
  </si>
  <si>
    <t>杜德平</t>
  </si>
  <si>
    <t>核科学与技术</t>
  </si>
  <si>
    <t>雷有哲</t>
  </si>
  <si>
    <t>赵宇琪</t>
  </si>
  <si>
    <t>宋雨斯</t>
  </si>
  <si>
    <t>隋雪龙</t>
  </si>
  <si>
    <t>辛洪增</t>
  </si>
  <si>
    <t>刘朝阳</t>
  </si>
  <si>
    <t>武文华</t>
  </si>
  <si>
    <t>叶澍荣</t>
  </si>
  <si>
    <t>田力航</t>
  </si>
  <si>
    <t>供热、供燃气、通风及空调工程</t>
  </si>
  <si>
    <t>韩帛洲</t>
  </si>
  <si>
    <t>杨亚男</t>
  </si>
  <si>
    <t>蔡思伟</t>
  </si>
  <si>
    <t>黄静凡</t>
  </si>
  <si>
    <t>谭凯天</t>
  </si>
  <si>
    <t>谢承龙</t>
  </si>
  <si>
    <t>柳学琛</t>
  </si>
  <si>
    <t>陈浩明</t>
  </si>
  <si>
    <t>胡广旭</t>
  </si>
  <si>
    <t>段林汶</t>
  </si>
  <si>
    <t>李禹衡</t>
  </si>
  <si>
    <t>张世博</t>
  </si>
  <si>
    <t>陶微</t>
  </si>
  <si>
    <t>陈一博</t>
  </si>
  <si>
    <t>常瀚元</t>
  </si>
  <si>
    <t>张福强</t>
  </si>
  <si>
    <t>于真馗</t>
  </si>
  <si>
    <t>萨其拉</t>
  </si>
  <si>
    <t>谢欣</t>
  </si>
  <si>
    <t>毛佳媛</t>
  </si>
  <si>
    <t>李可欣</t>
  </si>
  <si>
    <t>郭树澄</t>
  </si>
  <si>
    <t>宋宜美</t>
  </si>
  <si>
    <t>焦克请</t>
  </si>
  <si>
    <t>于昕淇</t>
  </si>
  <si>
    <t>徐慧明</t>
  </si>
  <si>
    <t>于慧文</t>
  </si>
  <si>
    <t>程浩然</t>
  </si>
  <si>
    <t>贾海龙</t>
  </si>
  <si>
    <t>潘新宇</t>
  </si>
  <si>
    <t>罗源祺</t>
  </si>
  <si>
    <t>聂炎</t>
  </si>
  <si>
    <t>李亨</t>
  </si>
  <si>
    <t>六级518</t>
  </si>
  <si>
    <t>杨智翔</t>
  </si>
  <si>
    <t>六级467</t>
  </si>
  <si>
    <t>韩墨</t>
  </si>
  <si>
    <t>无</t>
  </si>
  <si>
    <t>张宇</t>
  </si>
  <si>
    <t>史文帅</t>
  </si>
  <si>
    <t>刘泓浚</t>
  </si>
  <si>
    <t>刘沛江</t>
  </si>
  <si>
    <t>杨文韬</t>
  </si>
  <si>
    <t>张勇</t>
  </si>
  <si>
    <t>刘子晗</t>
  </si>
  <si>
    <t>叶馨泽</t>
  </si>
  <si>
    <t>王英琦</t>
  </si>
  <si>
    <t>陈麒旭</t>
  </si>
  <si>
    <t>唐浚莹</t>
  </si>
  <si>
    <t>曹洋</t>
  </si>
  <si>
    <t>李少科</t>
  </si>
  <si>
    <t>周新浩</t>
  </si>
  <si>
    <t>许浩雨</t>
  </si>
  <si>
    <t>刘奕霄</t>
  </si>
  <si>
    <t>程群</t>
  </si>
  <si>
    <t>宋子翔</t>
  </si>
  <si>
    <t>2026届学业奖学金拟获得名单（2026年06月12日-18日）专博</t>
  </si>
  <si>
    <t>学术成果</t>
  </si>
  <si>
    <r>
      <rPr>
        <sz val="11"/>
        <color rgb="FF000000"/>
        <rFont val="宋体"/>
        <charset val="134"/>
      </rPr>
      <t>动博231</t>
    </r>
  </si>
  <si>
    <r>
      <rPr>
        <sz val="11"/>
        <color rgb="FF000000"/>
        <rFont val="宋体"/>
        <charset val="134"/>
      </rPr>
      <t>高涵</t>
    </r>
  </si>
  <si>
    <r>
      <rPr>
        <sz val="11"/>
        <color rgb="FF000000"/>
        <rFont val="宋体"/>
        <charset val="134"/>
      </rPr>
      <t>1202300076</t>
    </r>
  </si>
  <si>
    <t>秦书松</t>
  </si>
  <si>
    <r>
      <rPr>
        <sz val="11"/>
        <color rgb="FF000000"/>
        <rFont val="宋体"/>
        <charset val="134"/>
      </rPr>
      <t>1202300086</t>
    </r>
  </si>
  <si>
    <r>
      <rPr>
        <sz val="11"/>
        <color rgb="FF000000"/>
        <rFont val="宋体"/>
        <charset val="134"/>
      </rPr>
      <t>唐文英</t>
    </r>
  </si>
  <si>
    <r>
      <rPr>
        <sz val="11"/>
        <color rgb="FF000000"/>
        <rFont val="宋体"/>
        <charset val="134"/>
      </rPr>
      <t>1202300065</t>
    </r>
  </si>
  <si>
    <r>
      <rPr>
        <sz val="11"/>
        <color rgb="FF000000"/>
        <rFont val="宋体"/>
        <charset val="134"/>
      </rPr>
      <t>乔露</t>
    </r>
  </si>
  <si>
    <r>
      <rPr>
        <sz val="11"/>
        <color rgb="FF000000"/>
        <rFont val="宋体"/>
        <charset val="134"/>
      </rPr>
      <t>1202300064</t>
    </r>
  </si>
  <si>
    <t>动博231</t>
  </si>
  <si>
    <t>张兴</t>
  </si>
  <si>
    <t>注：上为档案在校生，下为档案不在校生</t>
  </si>
  <si>
    <t>李浩荣</t>
  </si>
  <si>
    <r>
      <rPr>
        <sz val="11"/>
        <color rgb="FF000000"/>
        <rFont val="宋体"/>
        <charset val="134"/>
      </rPr>
      <t>1202300083</t>
    </r>
  </si>
  <si>
    <t>陈北辰</t>
  </si>
  <si>
    <t>李昱庆</t>
  </si>
  <si>
    <r>
      <rPr>
        <sz val="11"/>
        <color rgb="FF000000"/>
        <rFont val="宋体"/>
        <charset val="134"/>
      </rPr>
      <t>1202300084</t>
    </r>
  </si>
  <si>
    <t>李大才</t>
  </si>
  <si>
    <r>
      <rPr>
        <sz val="11"/>
        <color rgb="FF000000"/>
        <rFont val="宋体"/>
        <charset val="134"/>
      </rPr>
      <t>1202300082</t>
    </r>
  </si>
  <si>
    <t>高云鹏</t>
  </si>
  <si>
    <t>谷利军</t>
  </si>
  <si>
    <t>潘虹</t>
  </si>
  <si>
    <t>朱晓丹</t>
  </si>
  <si>
    <t>卜元悦</t>
  </si>
  <si>
    <t>丛铭</t>
  </si>
  <si>
    <t>范振儒</t>
  </si>
  <si>
    <t>雷鉴琦</t>
  </si>
  <si>
    <r>
      <rPr>
        <sz val="11"/>
        <color rgb="FF000000"/>
        <rFont val="宋体"/>
        <charset val="134"/>
      </rPr>
      <t>1202300081</t>
    </r>
  </si>
  <si>
    <t>张庭煜</t>
  </si>
  <si>
    <t>2026届学业奖学金获得名单（2026年06月12日-18日）学博</t>
  </si>
  <si>
    <r>
      <rPr>
        <sz val="11"/>
        <color rgb="FF000000"/>
        <rFont val="宋体"/>
        <charset val="134"/>
      </rPr>
      <t>姚亮</t>
    </r>
  </si>
  <si>
    <r>
      <rPr>
        <sz val="11"/>
        <color rgb="FF000000"/>
        <rFont val="宋体"/>
        <charset val="134"/>
      </rPr>
      <t>1202300016</t>
    </r>
  </si>
  <si>
    <r>
      <rPr>
        <sz val="11"/>
        <color rgb="FF000000"/>
        <rFont val="宋体"/>
        <charset val="134"/>
      </rPr>
      <t>艾英男</t>
    </r>
  </si>
  <si>
    <r>
      <rPr>
        <sz val="11"/>
        <color rgb="FF000000"/>
        <rFont val="宋体"/>
        <charset val="134"/>
      </rPr>
      <t>1202300069</t>
    </r>
  </si>
  <si>
    <r>
      <rPr>
        <sz val="11"/>
        <color rgb="FF000000"/>
        <rFont val="宋体"/>
        <charset val="134"/>
      </rPr>
      <t>杜汕霖</t>
    </r>
  </si>
  <si>
    <r>
      <rPr>
        <sz val="11"/>
        <color rgb="FF000000"/>
        <rFont val="宋体"/>
        <charset val="134"/>
      </rPr>
      <t>1202300074</t>
    </r>
  </si>
  <si>
    <t>孙承旭</t>
  </si>
  <si>
    <r>
      <rPr>
        <sz val="11"/>
        <color rgb="FF000000"/>
        <rFont val="宋体"/>
        <charset val="134"/>
      </rPr>
      <t>候天博</t>
    </r>
  </si>
  <si>
    <r>
      <rPr>
        <sz val="11"/>
        <color rgb="FF000000"/>
        <rFont val="宋体"/>
        <charset val="134"/>
      </rPr>
      <t>1202300080</t>
    </r>
  </si>
  <si>
    <t>石博文</t>
  </si>
  <si>
    <t>1202300087</t>
  </si>
  <si>
    <t>六级425</t>
  </si>
  <si>
    <r>
      <rPr>
        <sz val="11"/>
        <color rgb="FF000000"/>
        <rFont val="宋体"/>
        <charset val="134"/>
      </rPr>
      <t>李雨航</t>
    </r>
  </si>
  <si>
    <r>
      <rPr>
        <sz val="11"/>
        <color rgb="FF000000"/>
        <rFont val="宋体"/>
        <charset val="134"/>
      </rPr>
      <t>1202300014</t>
    </r>
  </si>
  <si>
    <t>四级476</t>
  </si>
  <si>
    <r>
      <rPr>
        <sz val="11"/>
        <color rgb="FF000000"/>
        <rFont val="宋体"/>
        <charset val="134"/>
      </rPr>
      <t>曹今毅</t>
    </r>
  </si>
  <si>
    <r>
      <rPr>
        <sz val="11"/>
        <color rgb="FF000000"/>
        <rFont val="宋体"/>
        <charset val="134"/>
      </rPr>
      <t>1202300071</t>
    </r>
  </si>
  <si>
    <t>四级446</t>
  </si>
  <si>
    <r>
      <rPr>
        <sz val="11"/>
        <color rgb="FF000000"/>
        <rFont val="宋体"/>
        <charset val="134"/>
      </rPr>
      <t>李宛育</t>
    </r>
  </si>
  <si>
    <r>
      <rPr>
        <sz val="11"/>
        <color rgb="FF000000"/>
        <rFont val="宋体"/>
        <charset val="134"/>
      </rPr>
      <t>1202300012</t>
    </r>
  </si>
  <si>
    <t>四级430</t>
  </si>
  <si>
    <r>
      <rPr>
        <sz val="11"/>
        <color rgb="FF000000"/>
        <rFont val="宋体"/>
        <charset val="134"/>
      </rPr>
      <t>程秋洁</t>
    </r>
  </si>
  <si>
    <r>
      <rPr>
        <sz val="11"/>
        <color rgb="FF000000"/>
        <rFont val="宋体"/>
        <charset val="134"/>
      </rPr>
      <t>1202300011</t>
    </r>
  </si>
  <si>
    <r>
      <rPr>
        <sz val="11"/>
        <color rgb="FF000000"/>
        <rFont val="宋体"/>
        <charset val="134"/>
      </rPr>
      <t>邓炜</t>
    </r>
  </si>
  <si>
    <r>
      <rPr>
        <sz val="11"/>
        <color rgb="FF000000"/>
        <rFont val="宋体"/>
        <charset val="134"/>
      </rPr>
      <t>1202300013</t>
    </r>
  </si>
  <si>
    <t>武冬阳</t>
  </si>
  <si>
    <r>
      <rPr>
        <sz val="11"/>
        <color rgb="FF000000"/>
        <rFont val="宋体"/>
        <charset val="134"/>
      </rPr>
      <t>1202300015</t>
    </r>
  </si>
  <si>
    <t>苗润晗</t>
  </si>
  <si>
    <t>杨美京</t>
  </si>
  <si>
    <r>
      <rPr>
        <sz val="11"/>
        <color rgb="FF000000"/>
        <rFont val="宋体"/>
        <charset val="134"/>
      </rPr>
      <t>韩爱民</t>
    </r>
  </si>
  <si>
    <r>
      <rPr>
        <sz val="11"/>
        <color rgb="FF000000"/>
        <rFont val="宋体"/>
        <charset val="134"/>
      </rPr>
      <t>1202300079</t>
    </r>
  </si>
  <si>
    <t>尹紫洋</t>
  </si>
  <si>
    <t>刘喜峰</t>
  </si>
  <si>
    <r>
      <rPr>
        <sz val="11"/>
        <color rgb="FF000000"/>
        <rFont val="宋体"/>
        <charset val="134"/>
      </rPr>
      <t>1202300085</t>
    </r>
  </si>
  <si>
    <t>四级444</t>
  </si>
  <si>
    <t>张萌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</si>
</sst>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2" fillId="3" borderId="1" xfId="49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49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2" fillId="0" borderId="0" xfId="49" applyNumberFormat="1" applyFont="1" applyFill="1" applyBorder="1" applyAlignment="1">
      <alignment horizontal="center" vertical="center"/>
    </xf>
    <xf numFmtId="0" fontId="0" fillId="3" borderId="0" xfId="0" applyNumberFormat="1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2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4"/>
  <sheetViews>
    <sheetView workbookViewId="0">
      <pane ySplit="2" topLeftCell="A45" activePane="bottomLeft" state="frozen"/>
      <selection/>
      <selection pane="bottomLeft" activeCell="Q96" sqref="Q96:Q134"/>
    </sheetView>
  </sheetViews>
  <sheetFormatPr defaultColWidth="8.71666666666667" defaultRowHeight="13.5"/>
  <cols>
    <col min="1" max="2" width="8.71666666666667" style="19"/>
    <col min="3" max="3" width="11.7833333333333" style="34"/>
    <col min="4" max="4" width="12.8916666666667" style="34"/>
    <col min="5" max="5" width="8.71666666666667" style="34"/>
    <col min="6" max="6" width="5.66666666666667" style="34" customWidth="1"/>
    <col min="7" max="7" width="41.1083333333333" style="34" customWidth="1"/>
    <col min="8" max="13" width="9.66666666666667" style="19" customWidth="1"/>
    <col min="14" max="14" width="12.1083333333333" style="19" customWidth="1"/>
    <col min="15" max="15" width="9.66666666666667" style="19" customWidth="1"/>
    <col min="16" max="16" width="8.55" style="19" customWidth="1"/>
    <col min="17" max="17" width="11.375" style="19" customWidth="1"/>
    <col min="18" max="16384" width="8.71666666666667" style="19"/>
  </cols>
  <sheetData>
    <row r="1" ht="20.25" spans="1:17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="19" customFormat="1" spans="1:17">
      <c r="A2" s="22" t="s">
        <v>1</v>
      </c>
      <c r="B2" s="22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</row>
    <row r="3" s="19" customFormat="1" spans="1:17">
      <c r="A3" s="22">
        <v>1</v>
      </c>
      <c r="B3" s="22" t="s">
        <v>18</v>
      </c>
      <c r="C3" s="37" t="s">
        <v>19</v>
      </c>
      <c r="D3" s="23">
        <v>2202300440</v>
      </c>
      <c r="E3" s="37" t="s">
        <v>20</v>
      </c>
      <c r="F3" s="23" t="s">
        <v>21</v>
      </c>
      <c r="G3" s="23" t="s">
        <v>22</v>
      </c>
      <c r="H3" s="22">
        <v>15</v>
      </c>
      <c r="I3" s="22">
        <v>34</v>
      </c>
      <c r="J3" s="22">
        <v>150</v>
      </c>
      <c r="K3" s="22"/>
      <c r="L3" s="22"/>
      <c r="M3" s="22"/>
      <c r="N3" s="22"/>
      <c r="O3" s="22">
        <f t="shared" ref="O3:O20" si="0">SUM(L3:N3)</f>
        <v>0</v>
      </c>
      <c r="P3" s="22">
        <f t="shared" ref="P3:P47" si="1">H3+J3+K3*0.2+(O3+60)*0.2+I3</f>
        <v>211</v>
      </c>
      <c r="Q3" s="22" t="s">
        <v>23</v>
      </c>
    </row>
    <row r="4" s="19" customFormat="1" spans="1:17">
      <c r="A4" s="22">
        <v>2</v>
      </c>
      <c r="B4" s="22" t="s">
        <v>18</v>
      </c>
      <c r="C4" s="37" t="s">
        <v>19</v>
      </c>
      <c r="D4" s="23">
        <v>2202300412</v>
      </c>
      <c r="E4" s="37" t="s">
        <v>24</v>
      </c>
      <c r="F4" s="23" t="s">
        <v>25</v>
      </c>
      <c r="G4" s="23" t="s">
        <v>22</v>
      </c>
      <c r="H4" s="22">
        <v>20</v>
      </c>
      <c r="I4" s="22">
        <v>38</v>
      </c>
      <c r="J4" s="22">
        <v>140</v>
      </c>
      <c r="K4" s="22"/>
      <c r="L4" s="22"/>
      <c r="M4" s="22"/>
      <c r="N4" s="22">
        <v>1</v>
      </c>
      <c r="O4" s="22">
        <f t="shared" si="0"/>
        <v>1</v>
      </c>
      <c r="P4" s="22">
        <f t="shared" si="1"/>
        <v>210.2</v>
      </c>
      <c r="Q4" s="22" t="s">
        <v>23</v>
      </c>
    </row>
    <row r="5" s="19" customFormat="1" spans="1:17">
      <c r="A5" s="22">
        <v>3</v>
      </c>
      <c r="B5" s="22" t="s">
        <v>18</v>
      </c>
      <c r="C5" s="25" t="s">
        <v>26</v>
      </c>
      <c r="D5" s="25">
        <v>2202300607</v>
      </c>
      <c r="E5" s="25" t="s">
        <v>27</v>
      </c>
      <c r="F5" s="23" t="s">
        <v>21</v>
      </c>
      <c r="G5" s="23" t="s">
        <v>22</v>
      </c>
      <c r="H5" s="35">
        <v>20</v>
      </c>
      <c r="I5" s="22">
        <v>32</v>
      </c>
      <c r="J5" s="35">
        <v>140</v>
      </c>
      <c r="K5" s="35"/>
      <c r="L5" s="35"/>
      <c r="M5" s="35"/>
      <c r="N5" s="35"/>
      <c r="O5" s="22">
        <f t="shared" si="0"/>
        <v>0</v>
      </c>
      <c r="P5" s="22">
        <f t="shared" si="1"/>
        <v>204</v>
      </c>
      <c r="Q5" s="22" t="s">
        <v>23</v>
      </c>
    </row>
    <row r="6" s="19" customFormat="1" spans="1:17">
      <c r="A6" s="22">
        <v>4</v>
      </c>
      <c r="B6" s="22" t="s">
        <v>18</v>
      </c>
      <c r="C6" s="23" t="s">
        <v>28</v>
      </c>
      <c r="D6" s="23">
        <v>2202300472</v>
      </c>
      <c r="E6" s="37" t="s">
        <v>29</v>
      </c>
      <c r="F6" s="23" t="s">
        <v>21</v>
      </c>
      <c r="G6" s="23" t="s">
        <v>22</v>
      </c>
      <c r="H6" s="22">
        <v>15</v>
      </c>
      <c r="I6" s="22">
        <v>36</v>
      </c>
      <c r="J6" s="22">
        <v>115</v>
      </c>
      <c r="K6" s="22"/>
      <c r="L6" s="22"/>
      <c r="M6" s="22"/>
      <c r="N6" s="22">
        <v>0.3</v>
      </c>
      <c r="O6" s="22">
        <f t="shared" si="0"/>
        <v>0.3</v>
      </c>
      <c r="P6" s="22">
        <f t="shared" si="1"/>
        <v>178.06</v>
      </c>
      <c r="Q6" s="22" t="s">
        <v>23</v>
      </c>
    </row>
    <row r="7" s="19" customFormat="1" spans="1:17">
      <c r="A7" s="22">
        <v>5</v>
      </c>
      <c r="B7" s="22" t="s">
        <v>18</v>
      </c>
      <c r="C7" s="37" t="s">
        <v>30</v>
      </c>
      <c r="D7" s="23">
        <v>2202300511</v>
      </c>
      <c r="E7" s="23" t="s">
        <v>31</v>
      </c>
      <c r="F7" s="23" t="s">
        <v>21</v>
      </c>
      <c r="G7" s="23" t="s">
        <v>22</v>
      </c>
      <c r="H7" s="22">
        <v>20</v>
      </c>
      <c r="I7" s="22">
        <v>34</v>
      </c>
      <c r="J7" s="22">
        <v>100</v>
      </c>
      <c r="K7" s="22"/>
      <c r="L7" s="22">
        <v>5</v>
      </c>
      <c r="M7" s="22"/>
      <c r="N7" s="22">
        <v>0.3</v>
      </c>
      <c r="O7" s="22">
        <f t="shared" si="0"/>
        <v>5.3</v>
      </c>
      <c r="P7" s="22">
        <f t="shared" si="1"/>
        <v>167.06</v>
      </c>
      <c r="Q7" s="22" t="s">
        <v>23</v>
      </c>
    </row>
    <row r="8" s="19" customFormat="1" spans="1:17">
      <c r="A8" s="22">
        <v>6</v>
      </c>
      <c r="B8" s="22" t="s">
        <v>18</v>
      </c>
      <c r="C8" s="27" t="s">
        <v>19</v>
      </c>
      <c r="D8" s="25">
        <v>2202300413</v>
      </c>
      <c r="E8" s="27" t="s">
        <v>32</v>
      </c>
      <c r="F8" s="23" t="s">
        <v>25</v>
      </c>
      <c r="G8" s="23" t="s">
        <v>33</v>
      </c>
      <c r="H8" s="22">
        <v>20</v>
      </c>
      <c r="I8" s="22">
        <v>34</v>
      </c>
      <c r="J8" s="22">
        <v>100</v>
      </c>
      <c r="K8" s="22"/>
      <c r="L8" s="22">
        <v>3</v>
      </c>
      <c r="M8" s="22"/>
      <c r="N8" s="22"/>
      <c r="O8" s="22">
        <f t="shared" si="0"/>
        <v>3</v>
      </c>
      <c r="P8" s="22">
        <f t="shared" si="1"/>
        <v>166.6</v>
      </c>
      <c r="Q8" s="22" t="s">
        <v>23</v>
      </c>
    </row>
    <row r="9" s="19" customFormat="1" spans="1:17">
      <c r="A9" s="22">
        <v>7</v>
      </c>
      <c r="B9" s="22" t="s">
        <v>18</v>
      </c>
      <c r="C9" s="37" t="s">
        <v>19</v>
      </c>
      <c r="D9" s="23">
        <v>2202300422</v>
      </c>
      <c r="E9" s="37" t="s">
        <v>34</v>
      </c>
      <c r="F9" s="23" t="s">
        <v>21</v>
      </c>
      <c r="G9" s="23" t="s">
        <v>22</v>
      </c>
      <c r="H9" s="22">
        <v>15</v>
      </c>
      <c r="I9" s="22">
        <v>36</v>
      </c>
      <c r="J9" s="22">
        <v>100</v>
      </c>
      <c r="K9" s="22"/>
      <c r="L9" s="22"/>
      <c r="M9" s="22">
        <v>3</v>
      </c>
      <c r="N9" s="22"/>
      <c r="O9" s="22">
        <f t="shared" si="0"/>
        <v>3</v>
      </c>
      <c r="P9" s="22">
        <f t="shared" si="1"/>
        <v>163.6</v>
      </c>
      <c r="Q9" s="22" t="s">
        <v>23</v>
      </c>
    </row>
    <row r="10" s="19" customFormat="1" spans="1:17">
      <c r="A10" s="22">
        <v>8</v>
      </c>
      <c r="B10" s="22" t="s">
        <v>18</v>
      </c>
      <c r="C10" s="25" t="s">
        <v>26</v>
      </c>
      <c r="D10" s="25">
        <v>2202300577</v>
      </c>
      <c r="E10" s="25" t="s">
        <v>35</v>
      </c>
      <c r="F10" s="23" t="s">
        <v>25</v>
      </c>
      <c r="G10" s="23" t="s">
        <v>22</v>
      </c>
      <c r="H10" s="35">
        <v>15</v>
      </c>
      <c r="I10" s="22">
        <v>34</v>
      </c>
      <c r="J10" s="35">
        <v>100</v>
      </c>
      <c r="K10" s="35"/>
      <c r="L10" s="35">
        <v>3</v>
      </c>
      <c r="M10" s="35"/>
      <c r="N10" s="35"/>
      <c r="O10" s="22">
        <f t="shared" si="0"/>
        <v>3</v>
      </c>
      <c r="P10" s="22">
        <f t="shared" si="1"/>
        <v>161.6</v>
      </c>
      <c r="Q10" s="22" t="s">
        <v>23</v>
      </c>
    </row>
    <row r="11" s="19" customFormat="1" spans="1:17">
      <c r="A11" s="22">
        <v>9</v>
      </c>
      <c r="B11" s="22" t="s">
        <v>18</v>
      </c>
      <c r="C11" s="37" t="s">
        <v>30</v>
      </c>
      <c r="D11" s="23">
        <v>2202300515</v>
      </c>
      <c r="E11" s="23" t="s">
        <v>36</v>
      </c>
      <c r="F11" s="23" t="s">
        <v>21</v>
      </c>
      <c r="G11" s="23" t="s">
        <v>22</v>
      </c>
      <c r="H11" s="22">
        <v>20</v>
      </c>
      <c r="I11" s="22">
        <v>40</v>
      </c>
      <c r="J11" s="22">
        <v>80</v>
      </c>
      <c r="K11" s="22"/>
      <c r="L11" s="22"/>
      <c r="M11" s="22"/>
      <c r="N11" s="22">
        <v>1</v>
      </c>
      <c r="O11" s="22">
        <f t="shared" si="0"/>
        <v>1</v>
      </c>
      <c r="P11" s="22">
        <f t="shared" si="1"/>
        <v>152.2</v>
      </c>
      <c r="Q11" s="22" t="s">
        <v>23</v>
      </c>
    </row>
    <row r="12" s="19" customFormat="1" spans="1:17">
      <c r="A12" s="22">
        <v>10</v>
      </c>
      <c r="B12" s="22" t="s">
        <v>18</v>
      </c>
      <c r="C12" s="37" t="s">
        <v>37</v>
      </c>
      <c r="D12" s="24">
        <v>2202300554</v>
      </c>
      <c r="E12" s="37" t="s">
        <v>38</v>
      </c>
      <c r="F12" s="23" t="s">
        <v>21</v>
      </c>
      <c r="G12" s="23" t="s">
        <v>22</v>
      </c>
      <c r="H12" s="22">
        <v>10</v>
      </c>
      <c r="I12" s="22">
        <v>36</v>
      </c>
      <c r="J12" s="22">
        <v>80</v>
      </c>
      <c r="K12" s="22"/>
      <c r="L12" s="22">
        <v>5</v>
      </c>
      <c r="M12" s="22">
        <v>15</v>
      </c>
      <c r="N12" s="22"/>
      <c r="O12" s="22">
        <f t="shared" si="0"/>
        <v>20</v>
      </c>
      <c r="P12" s="22">
        <f t="shared" si="1"/>
        <v>142</v>
      </c>
      <c r="Q12" s="22" t="s">
        <v>23</v>
      </c>
    </row>
    <row r="13" s="19" customFormat="1" spans="1:17">
      <c r="A13" s="22">
        <v>11</v>
      </c>
      <c r="B13" s="22" t="s">
        <v>18</v>
      </c>
      <c r="C13" s="25" t="s">
        <v>26</v>
      </c>
      <c r="D13" s="25">
        <v>2202300615</v>
      </c>
      <c r="E13" s="25" t="s">
        <v>39</v>
      </c>
      <c r="F13" s="23" t="s">
        <v>21</v>
      </c>
      <c r="G13" s="23" t="s">
        <v>22</v>
      </c>
      <c r="H13" s="35">
        <v>15</v>
      </c>
      <c r="I13" s="22">
        <v>28</v>
      </c>
      <c r="J13" s="35">
        <v>80</v>
      </c>
      <c r="K13" s="35"/>
      <c r="L13" s="35"/>
      <c r="M13" s="35"/>
      <c r="N13" s="35">
        <v>4</v>
      </c>
      <c r="O13" s="22">
        <f t="shared" si="0"/>
        <v>4</v>
      </c>
      <c r="P13" s="22">
        <f t="shared" si="1"/>
        <v>135.8</v>
      </c>
      <c r="Q13" s="22" t="s">
        <v>23</v>
      </c>
    </row>
    <row r="14" s="19" customFormat="1" spans="1:17">
      <c r="A14" s="22">
        <v>12</v>
      </c>
      <c r="B14" s="22" t="s">
        <v>18</v>
      </c>
      <c r="C14" s="37" t="s">
        <v>19</v>
      </c>
      <c r="D14" s="23">
        <v>2202300444</v>
      </c>
      <c r="E14" s="37" t="s">
        <v>40</v>
      </c>
      <c r="F14" s="23" t="s">
        <v>21</v>
      </c>
      <c r="G14" s="23" t="s">
        <v>22</v>
      </c>
      <c r="H14" s="22">
        <v>20</v>
      </c>
      <c r="I14" s="22">
        <v>40</v>
      </c>
      <c r="J14" s="22">
        <v>40</v>
      </c>
      <c r="K14" s="22"/>
      <c r="L14" s="22"/>
      <c r="M14" s="22">
        <v>6</v>
      </c>
      <c r="N14" s="22"/>
      <c r="O14" s="22">
        <f t="shared" si="0"/>
        <v>6</v>
      </c>
      <c r="P14" s="22">
        <f t="shared" si="1"/>
        <v>113.2</v>
      </c>
      <c r="Q14" s="22" t="s">
        <v>23</v>
      </c>
    </row>
    <row r="15" s="19" customFormat="1" spans="1:17">
      <c r="A15" s="22">
        <v>13</v>
      </c>
      <c r="B15" s="22" t="s">
        <v>18</v>
      </c>
      <c r="C15" s="37" t="s">
        <v>30</v>
      </c>
      <c r="D15" s="23">
        <v>2202300522</v>
      </c>
      <c r="E15" s="23" t="s">
        <v>41</v>
      </c>
      <c r="F15" s="23" t="s">
        <v>21</v>
      </c>
      <c r="G15" s="23" t="s">
        <v>22</v>
      </c>
      <c r="H15" s="22">
        <v>20</v>
      </c>
      <c r="I15" s="22">
        <v>30</v>
      </c>
      <c r="J15" s="22">
        <v>48</v>
      </c>
      <c r="K15" s="22"/>
      <c r="L15" s="22">
        <v>5</v>
      </c>
      <c r="M15" s="22">
        <v>9</v>
      </c>
      <c r="N15" s="22"/>
      <c r="O15" s="22">
        <f t="shared" si="0"/>
        <v>14</v>
      </c>
      <c r="P15" s="22">
        <f t="shared" si="1"/>
        <v>112.8</v>
      </c>
      <c r="Q15" s="22" t="s">
        <v>23</v>
      </c>
    </row>
    <row r="16" s="19" customFormat="1" spans="1:17">
      <c r="A16" s="22">
        <v>14</v>
      </c>
      <c r="B16" s="22" t="s">
        <v>18</v>
      </c>
      <c r="C16" s="23" t="s">
        <v>28</v>
      </c>
      <c r="D16" s="23">
        <v>2202300476</v>
      </c>
      <c r="E16" s="37" t="s">
        <v>42</v>
      </c>
      <c r="F16" s="23" t="s">
        <v>21</v>
      </c>
      <c r="G16" s="23" t="s">
        <v>22</v>
      </c>
      <c r="H16" s="22">
        <v>20</v>
      </c>
      <c r="I16" s="22">
        <v>32</v>
      </c>
      <c r="J16" s="22">
        <v>40</v>
      </c>
      <c r="K16" s="22"/>
      <c r="L16" s="22"/>
      <c r="M16" s="22">
        <v>3</v>
      </c>
      <c r="N16" s="22">
        <v>37</v>
      </c>
      <c r="O16" s="22">
        <f t="shared" si="0"/>
        <v>40</v>
      </c>
      <c r="P16" s="22">
        <f t="shared" si="1"/>
        <v>112</v>
      </c>
      <c r="Q16" s="22" t="s">
        <v>23</v>
      </c>
    </row>
    <row r="17" s="19" customFormat="1" spans="1:17">
      <c r="A17" s="22">
        <v>15</v>
      </c>
      <c r="B17" s="22" t="s">
        <v>18</v>
      </c>
      <c r="C17" s="37" t="s">
        <v>19</v>
      </c>
      <c r="D17" s="23">
        <v>2202300434</v>
      </c>
      <c r="E17" s="37" t="s">
        <v>43</v>
      </c>
      <c r="F17" s="23" t="s">
        <v>21</v>
      </c>
      <c r="G17" s="23" t="s">
        <v>22</v>
      </c>
      <c r="H17" s="22">
        <v>20</v>
      </c>
      <c r="I17" s="22">
        <v>36</v>
      </c>
      <c r="J17" s="22">
        <v>40</v>
      </c>
      <c r="K17" s="22"/>
      <c r="L17" s="22"/>
      <c r="M17" s="22">
        <v>9</v>
      </c>
      <c r="N17" s="22"/>
      <c r="O17" s="22">
        <f t="shared" si="0"/>
        <v>9</v>
      </c>
      <c r="P17" s="22">
        <f t="shared" si="1"/>
        <v>109.8</v>
      </c>
      <c r="Q17" s="22" t="s">
        <v>23</v>
      </c>
    </row>
    <row r="18" s="19" customFormat="1" spans="1:17">
      <c r="A18" s="22">
        <v>16</v>
      </c>
      <c r="B18" s="22" t="s">
        <v>18</v>
      </c>
      <c r="C18" s="23" t="s">
        <v>28</v>
      </c>
      <c r="D18" s="23">
        <v>2202300477</v>
      </c>
      <c r="E18" s="37" t="s">
        <v>44</v>
      </c>
      <c r="F18" s="23" t="s">
        <v>21</v>
      </c>
      <c r="G18" s="23" t="s">
        <v>22</v>
      </c>
      <c r="H18" s="22">
        <v>20</v>
      </c>
      <c r="I18" s="22">
        <v>30</v>
      </c>
      <c r="J18" s="22">
        <v>40</v>
      </c>
      <c r="K18" s="22"/>
      <c r="L18" s="22"/>
      <c r="M18" s="22"/>
      <c r="N18" s="22">
        <v>37</v>
      </c>
      <c r="O18" s="22">
        <f t="shared" si="0"/>
        <v>37</v>
      </c>
      <c r="P18" s="22">
        <f t="shared" si="1"/>
        <v>109.4</v>
      </c>
      <c r="Q18" s="22" t="s">
        <v>23</v>
      </c>
    </row>
    <row r="19" s="19" customFormat="1" spans="1:17">
      <c r="A19" s="22">
        <v>17</v>
      </c>
      <c r="B19" s="22" t="s">
        <v>18</v>
      </c>
      <c r="C19" s="23" t="s">
        <v>28</v>
      </c>
      <c r="D19" s="23">
        <v>2202300480</v>
      </c>
      <c r="E19" s="37" t="s">
        <v>45</v>
      </c>
      <c r="F19" s="23" t="s">
        <v>21</v>
      </c>
      <c r="G19" s="23" t="s">
        <v>22</v>
      </c>
      <c r="H19" s="22">
        <v>10</v>
      </c>
      <c r="I19" s="22">
        <v>34</v>
      </c>
      <c r="J19" s="22">
        <v>50</v>
      </c>
      <c r="K19" s="22"/>
      <c r="L19" s="22">
        <v>5</v>
      </c>
      <c r="M19" s="22">
        <v>9</v>
      </c>
      <c r="N19" s="22"/>
      <c r="O19" s="22">
        <f t="shared" si="0"/>
        <v>14</v>
      </c>
      <c r="P19" s="22">
        <f t="shared" si="1"/>
        <v>108.8</v>
      </c>
      <c r="Q19" s="22" t="s">
        <v>23</v>
      </c>
    </row>
    <row r="20" s="19" customFormat="1" spans="1:17">
      <c r="A20" s="22">
        <v>18</v>
      </c>
      <c r="B20" s="22" t="s">
        <v>18</v>
      </c>
      <c r="C20" s="37" t="s">
        <v>30</v>
      </c>
      <c r="D20" s="23">
        <v>2202300526</v>
      </c>
      <c r="E20" s="23" t="s">
        <v>46</v>
      </c>
      <c r="F20" s="23" t="s">
        <v>21</v>
      </c>
      <c r="G20" s="23" t="s">
        <v>22</v>
      </c>
      <c r="H20" s="22">
        <v>20</v>
      </c>
      <c r="I20" s="22">
        <v>36</v>
      </c>
      <c r="J20" s="22">
        <v>40</v>
      </c>
      <c r="K20" s="22"/>
      <c r="L20" s="22">
        <v>3</v>
      </c>
      <c r="M20" s="22"/>
      <c r="N20" s="22"/>
      <c r="O20" s="22">
        <f t="shared" si="0"/>
        <v>3</v>
      </c>
      <c r="P20" s="22">
        <f t="shared" si="1"/>
        <v>108.6</v>
      </c>
      <c r="Q20" s="22" t="s">
        <v>23</v>
      </c>
    </row>
    <row r="21" s="19" customFormat="1" spans="1:17">
      <c r="A21" s="22">
        <v>19</v>
      </c>
      <c r="B21" s="22" t="s">
        <v>18</v>
      </c>
      <c r="C21" s="37" t="s">
        <v>30</v>
      </c>
      <c r="D21" s="23">
        <v>2202300497</v>
      </c>
      <c r="E21" s="23" t="s">
        <v>47</v>
      </c>
      <c r="F21" s="23" t="s">
        <v>25</v>
      </c>
      <c r="G21" s="23" t="s">
        <v>22</v>
      </c>
      <c r="H21" s="22">
        <v>20</v>
      </c>
      <c r="I21" s="22">
        <v>26</v>
      </c>
      <c r="J21" s="22">
        <v>41</v>
      </c>
      <c r="K21" s="22"/>
      <c r="L21" s="22"/>
      <c r="M21" s="22">
        <v>12</v>
      </c>
      <c r="N21" s="22">
        <v>28</v>
      </c>
      <c r="O21" s="22">
        <v>40</v>
      </c>
      <c r="P21" s="22">
        <f t="shared" si="1"/>
        <v>107</v>
      </c>
      <c r="Q21" s="22" t="s">
        <v>23</v>
      </c>
    </row>
    <row r="22" s="19" customFormat="1" spans="1:17">
      <c r="A22" s="22">
        <v>20</v>
      </c>
      <c r="B22" s="22" t="s">
        <v>18</v>
      </c>
      <c r="C22" s="37" t="s">
        <v>19</v>
      </c>
      <c r="D22" s="23">
        <v>2202300433</v>
      </c>
      <c r="E22" s="37" t="s">
        <v>48</v>
      </c>
      <c r="F22" s="23" t="s">
        <v>21</v>
      </c>
      <c r="G22" s="23" t="s">
        <v>22</v>
      </c>
      <c r="H22" s="22">
        <v>15</v>
      </c>
      <c r="I22" s="22">
        <v>32</v>
      </c>
      <c r="J22" s="22">
        <v>40</v>
      </c>
      <c r="K22" s="22"/>
      <c r="L22" s="22">
        <v>5</v>
      </c>
      <c r="M22" s="22">
        <v>9</v>
      </c>
      <c r="N22" s="22">
        <v>26</v>
      </c>
      <c r="O22" s="22">
        <f t="shared" ref="O22:O28" si="2">SUM(L22:N22)</f>
        <v>40</v>
      </c>
      <c r="P22" s="22">
        <f t="shared" si="1"/>
        <v>107</v>
      </c>
      <c r="Q22" s="22" t="s">
        <v>23</v>
      </c>
    </row>
    <row r="23" s="19" customFormat="1" spans="1:17">
      <c r="A23" s="22">
        <v>21</v>
      </c>
      <c r="B23" s="22" t="s">
        <v>18</v>
      </c>
      <c r="C23" s="37" t="s">
        <v>37</v>
      </c>
      <c r="D23" s="24">
        <v>2202300559</v>
      </c>
      <c r="E23" s="37" t="s">
        <v>49</v>
      </c>
      <c r="F23" s="23" t="s">
        <v>21</v>
      </c>
      <c r="G23" s="23" t="s">
        <v>22</v>
      </c>
      <c r="H23" s="22">
        <v>20</v>
      </c>
      <c r="I23" s="22">
        <v>34</v>
      </c>
      <c r="J23" s="22">
        <v>40</v>
      </c>
      <c r="K23" s="22"/>
      <c r="L23" s="22"/>
      <c r="M23" s="22"/>
      <c r="N23" s="22"/>
      <c r="O23" s="22">
        <f t="shared" si="2"/>
        <v>0</v>
      </c>
      <c r="P23" s="22">
        <f t="shared" si="1"/>
        <v>106</v>
      </c>
      <c r="Q23" s="22" t="s">
        <v>23</v>
      </c>
    </row>
    <row r="24" s="19" customFormat="1" spans="1:17">
      <c r="A24" s="22">
        <v>22</v>
      </c>
      <c r="B24" s="22" t="s">
        <v>18</v>
      </c>
      <c r="C24" s="25" t="s">
        <v>26</v>
      </c>
      <c r="D24" s="25">
        <v>2202300579</v>
      </c>
      <c r="E24" s="25" t="s">
        <v>50</v>
      </c>
      <c r="F24" s="23" t="s">
        <v>25</v>
      </c>
      <c r="G24" s="23" t="s">
        <v>22</v>
      </c>
      <c r="H24" s="35">
        <v>20</v>
      </c>
      <c r="I24" s="22">
        <v>34</v>
      </c>
      <c r="J24" s="35">
        <v>40</v>
      </c>
      <c r="K24" s="35"/>
      <c r="L24" s="35"/>
      <c r="M24" s="35"/>
      <c r="N24" s="35"/>
      <c r="O24" s="22">
        <f t="shared" si="2"/>
        <v>0</v>
      </c>
      <c r="P24" s="22">
        <f t="shared" si="1"/>
        <v>106</v>
      </c>
      <c r="Q24" s="22" t="s">
        <v>23</v>
      </c>
    </row>
    <row r="25" s="19" customFormat="1" spans="1:17">
      <c r="A25" s="22">
        <v>23</v>
      </c>
      <c r="B25" s="22" t="s">
        <v>18</v>
      </c>
      <c r="C25" s="37" t="s">
        <v>19</v>
      </c>
      <c r="D25" s="23">
        <v>2202300446</v>
      </c>
      <c r="E25" s="37" t="s">
        <v>51</v>
      </c>
      <c r="F25" s="23" t="s">
        <v>21</v>
      </c>
      <c r="G25" s="23" t="s">
        <v>22</v>
      </c>
      <c r="H25" s="22">
        <v>20</v>
      </c>
      <c r="I25" s="22">
        <v>30</v>
      </c>
      <c r="J25" s="22">
        <v>41</v>
      </c>
      <c r="K25" s="22"/>
      <c r="L25" s="22"/>
      <c r="M25" s="22"/>
      <c r="N25" s="22">
        <v>2</v>
      </c>
      <c r="O25" s="22">
        <f t="shared" si="2"/>
        <v>2</v>
      </c>
      <c r="P25" s="22">
        <f t="shared" si="1"/>
        <v>103.4</v>
      </c>
      <c r="Q25" s="22" t="s">
        <v>23</v>
      </c>
    </row>
    <row r="26" s="19" customFormat="1" spans="1:17">
      <c r="A26" s="22">
        <v>24</v>
      </c>
      <c r="B26" s="22" t="s">
        <v>18</v>
      </c>
      <c r="C26" s="25" t="s">
        <v>26</v>
      </c>
      <c r="D26" s="25">
        <v>2202300582</v>
      </c>
      <c r="E26" s="25" t="s">
        <v>52</v>
      </c>
      <c r="F26" s="23" t="s">
        <v>25</v>
      </c>
      <c r="G26" s="23" t="s">
        <v>22</v>
      </c>
      <c r="H26" s="35">
        <v>20</v>
      </c>
      <c r="I26" s="22">
        <v>30</v>
      </c>
      <c r="J26" s="35">
        <v>40</v>
      </c>
      <c r="K26" s="35"/>
      <c r="L26" s="35"/>
      <c r="M26" s="35"/>
      <c r="N26" s="35"/>
      <c r="O26" s="22">
        <f t="shared" si="2"/>
        <v>0</v>
      </c>
      <c r="P26" s="22">
        <f t="shared" si="1"/>
        <v>102</v>
      </c>
      <c r="Q26" s="22" t="s">
        <v>23</v>
      </c>
    </row>
    <row r="27" s="19" customFormat="1" spans="1:17">
      <c r="A27" s="22">
        <v>25</v>
      </c>
      <c r="B27" s="22" t="s">
        <v>18</v>
      </c>
      <c r="C27" s="25" t="s">
        <v>26</v>
      </c>
      <c r="D27" s="25">
        <v>2202300586</v>
      </c>
      <c r="E27" s="25" t="s">
        <v>53</v>
      </c>
      <c r="F27" s="23" t="s">
        <v>21</v>
      </c>
      <c r="G27" s="23" t="s">
        <v>22</v>
      </c>
      <c r="H27" s="35">
        <v>15</v>
      </c>
      <c r="I27" s="22">
        <v>34</v>
      </c>
      <c r="J27" s="35">
        <v>40</v>
      </c>
      <c r="K27" s="35"/>
      <c r="L27" s="35"/>
      <c r="M27" s="35">
        <v>3</v>
      </c>
      <c r="N27" s="35"/>
      <c r="O27" s="22">
        <f t="shared" si="2"/>
        <v>3</v>
      </c>
      <c r="P27" s="22">
        <f t="shared" si="1"/>
        <v>101.6</v>
      </c>
      <c r="Q27" s="22" t="s">
        <v>23</v>
      </c>
    </row>
    <row r="28" s="19" customFormat="1" spans="1:17">
      <c r="A28" s="22">
        <v>26</v>
      </c>
      <c r="B28" s="22" t="s">
        <v>18</v>
      </c>
      <c r="C28" s="37" t="s">
        <v>30</v>
      </c>
      <c r="D28" s="23">
        <v>2202300530</v>
      </c>
      <c r="E28" s="23" t="s">
        <v>54</v>
      </c>
      <c r="F28" s="23" t="s">
        <v>21</v>
      </c>
      <c r="G28" s="23" t="s">
        <v>22</v>
      </c>
      <c r="H28" s="22">
        <v>15</v>
      </c>
      <c r="I28" s="22">
        <v>34</v>
      </c>
      <c r="J28" s="22">
        <v>40</v>
      </c>
      <c r="K28" s="22"/>
      <c r="L28" s="22"/>
      <c r="M28" s="22"/>
      <c r="N28" s="22">
        <v>0.5</v>
      </c>
      <c r="O28" s="22">
        <f t="shared" si="2"/>
        <v>0.5</v>
      </c>
      <c r="P28" s="22">
        <f t="shared" si="1"/>
        <v>101.1</v>
      </c>
      <c r="Q28" s="22" t="s">
        <v>23</v>
      </c>
    </row>
    <row r="29" s="19" customFormat="1" spans="1:17">
      <c r="A29" s="22">
        <v>27</v>
      </c>
      <c r="B29" s="22" t="s">
        <v>18</v>
      </c>
      <c r="C29" s="37" t="s">
        <v>19</v>
      </c>
      <c r="D29" s="23">
        <v>2202300428</v>
      </c>
      <c r="E29" s="37" t="s">
        <v>55</v>
      </c>
      <c r="F29" s="23" t="s">
        <v>21</v>
      </c>
      <c r="G29" s="23" t="s">
        <v>22</v>
      </c>
      <c r="H29" s="22">
        <v>10</v>
      </c>
      <c r="I29" s="22">
        <v>38</v>
      </c>
      <c r="J29" s="22">
        <v>40</v>
      </c>
      <c r="K29" s="22"/>
      <c r="L29" s="22"/>
      <c r="M29" s="22">
        <v>3</v>
      </c>
      <c r="N29" s="22"/>
      <c r="O29" s="22">
        <v>5.5</v>
      </c>
      <c r="P29" s="22">
        <f t="shared" si="1"/>
        <v>101.1</v>
      </c>
      <c r="Q29" s="22" t="s">
        <v>23</v>
      </c>
    </row>
    <row r="30" s="19" customFormat="1" spans="1:17">
      <c r="A30" s="22">
        <v>28</v>
      </c>
      <c r="B30" s="22" t="s">
        <v>18</v>
      </c>
      <c r="C30" s="37" t="s">
        <v>30</v>
      </c>
      <c r="D30" s="23">
        <v>2202300493</v>
      </c>
      <c r="E30" s="23" t="s">
        <v>56</v>
      </c>
      <c r="F30" s="23" t="s">
        <v>25</v>
      </c>
      <c r="G30" s="23" t="s">
        <v>22</v>
      </c>
      <c r="H30" s="22">
        <v>15</v>
      </c>
      <c r="I30" s="22">
        <v>34</v>
      </c>
      <c r="J30" s="22">
        <v>40</v>
      </c>
      <c r="K30" s="22"/>
      <c r="L30" s="22"/>
      <c r="M30" s="22"/>
      <c r="N30" s="22"/>
      <c r="O30" s="22">
        <f t="shared" ref="O30:O55" si="3">SUM(L30:N30)</f>
        <v>0</v>
      </c>
      <c r="P30" s="22">
        <f t="shared" si="1"/>
        <v>101</v>
      </c>
      <c r="Q30" s="22" t="s">
        <v>23</v>
      </c>
    </row>
    <row r="31" s="19" customFormat="1" spans="1:17">
      <c r="A31" s="22">
        <v>29</v>
      </c>
      <c r="B31" s="22" t="s">
        <v>18</v>
      </c>
      <c r="C31" s="25" t="s">
        <v>26</v>
      </c>
      <c r="D31" s="25">
        <v>2202300600</v>
      </c>
      <c r="E31" s="25" t="s">
        <v>57</v>
      </c>
      <c r="F31" s="23" t="s">
        <v>21</v>
      </c>
      <c r="G31" s="23" t="s">
        <v>22</v>
      </c>
      <c r="H31" s="35">
        <v>15</v>
      </c>
      <c r="I31" s="22">
        <v>34</v>
      </c>
      <c r="J31" s="35">
        <v>40</v>
      </c>
      <c r="K31" s="35"/>
      <c r="L31" s="35"/>
      <c r="M31" s="35"/>
      <c r="N31" s="35"/>
      <c r="O31" s="22">
        <f t="shared" si="3"/>
        <v>0</v>
      </c>
      <c r="P31" s="22">
        <f t="shared" si="1"/>
        <v>101</v>
      </c>
      <c r="Q31" s="22" t="s">
        <v>23</v>
      </c>
    </row>
    <row r="32" s="19" customFormat="1" spans="1:17">
      <c r="A32" s="22">
        <v>30</v>
      </c>
      <c r="B32" s="22" t="s">
        <v>18</v>
      </c>
      <c r="C32" s="37" t="s">
        <v>37</v>
      </c>
      <c r="D32" s="24">
        <v>2202300545</v>
      </c>
      <c r="E32" s="37" t="s">
        <v>58</v>
      </c>
      <c r="F32" s="23" t="s">
        <v>21</v>
      </c>
      <c r="G32" s="23" t="s">
        <v>22</v>
      </c>
      <c r="H32" s="22">
        <v>10</v>
      </c>
      <c r="I32" s="22">
        <v>30</v>
      </c>
      <c r="J32" s="22">
        <v>40</v>
      </c>
      <c r="K32" s="22"/>
      <c r="L32" s="22"/>
      <c r="M32" s="22"/>
      <c r="N32" s="22">
        <v>38</v>
      </c>
      <c r="O32" s="22">
        <f t="shared" si="3"/>
        <v>38</v>
      </c>
      <c r="P32" s="22">
        <f t="shared" si="1"/>
        <v>99.6</v>
      </c>
      <c r="Q32" s="22" t="s">
        <v>23</v>
      </c>
    </row>
    <row r="33" s="19" customFormat="1" spans="1:17">
      <c r="A33" s="22">
        <v>31</v>
      </c>
      <c r="B33" s="22" t="s">
        <v>18</v>
      </c>
      <c r="C33" s="37" t="s">
        <v>19</v>
      </c>
      <c r="D33" s="23">
        <v>2202300441</v>
      </c>
      <c r="E33" s="37" t="s">
        <v>59</v>
      </c>
      <c r="F33" s="23" t="s">
        <v>21</v>
      </c>
      <c r="G33" s="23" t="s">
        <v>22</v>
      </c>
      <c r="H33" s="22">
        <v>20</v>
      </c>
      <c r="I33" s="22">
        <v>32</v>
      </c>
      <c r="J33" s="22">
        <v>30</v>
      </c>
      <c r="K33" s="22"/>
      <c r="L33" s="22">
        <v>3</v>
      </c>
      <c r="M33" s="22"/>
      <c r="N33" s="22">
        <v>24.5</v>
      </c>
      <c r="O33" s="22">
        <f t="shared" si="3"/>
        <v>27.5</v>
      </c>
      <c r="P33" s="22">
        <f t="shared" si="1"/>
        <v>99.5</v>
      </c>
      <c r="Q33" s="22" t="s">
        <v>23</v>
      </c>
    </row>
    <row r="34" s="19" customFormat="1" spans="1:17">
      <c r="A34" s="22">
        <v>32</v>
      </c>
      <c r="B34" s="22" t="s">
        <v>18</v>
      </c>
      <c r="C34" s="23" t="s">
        <v>37</v>
      </c>
      <c r="D34" s="23">
        <v>2202300548</v>
      </c>
      <c r="E34" s="23" t="s">
        <v>60</v>
      </c>
      <c r="F34" s="23" t="s">
        <v>21</v>
      </c>
      <c r="G34" s="23" t="s">
        <v>22</v>
      </c>
      <c r="H34" s="22">
        <v>15</v>
      </c>
      <c r="I34" s="22">
        <v>32</v>
      </c>
      <c r="J34" s="22">
        <v>40</v>
      </c>
      <c r="K34" s="22"/>
      <c r="L34" s="22"/>
      <c r="M34" s="22"/>
      <c r="N34" s="22"/>
      <c r="O34" s="22">
        <f t="shared" si="3"/>
        <v>0</v>
      </c>
      <c r="P34" s="22">
        <f t="shared" si="1"/>
        <v>99</v>
      </c>
      <c r="Q34" s="22" t="s">
        <v>23</v>
      </c>
    </row>
    <row r="35" s="19" customFormat="1" spans="1:17">
      <c r="A35" s="22">
        <v>33</v>
      </c>
      <c r="B35" s="22" t="s">
        <v>18</v>
      </c>
      <c r="C35" s="37" t="s">
        <v>37</v>
      </c>
      <c r="D35" s="24">
        <v>2202300552</v>
      </c>
      <c r="E35" s="37" t="s">
        <v>61</v>
      </c>
      <c r="F35" s="23" t="s">
        <v>21</v>
      </c>
      <c r="G35" s="23" t="s">
        <v>22</v>
      </c>
      <c r="H35" s="22">
        <v>20</v>
      </c>
      <c r="I35" s="22">
        <v>26</v>
      </c>
      <c r="J35" s="22">
        <v>40</v>
      </c>
      <c r="K35" s="22"/>
      <c r="L35" s="22"/>
      <c r="M35" s="22"/>
      <c r="N35" s="22"/>
      <c r="O35" s="22">
        <f t="shared" si="3"/>
        <v>0</v>
      </c>
      <c r="P35" s="22">
        <f t="shared" si="1"/>
        <v>98</v>
      </c>
      <c r="Q35" s="22" t="s">
        <v>23</v>
      </c>
    </row>
    <row r="36" s="19" customFormat="1" spans="1:17">
      <c r="A36" s="22">
        <v>34</v>
      </c>
      <c r="B36" s="22" t="s">
        <v>18</v>
      </c>
      <c r="C36" s="23" t="s">
        <v>28</v>
      </c>
      <c r="D36" s="23">
        <v>2202300470</v>
      </c>
      <c r="E36" s="37" t="s">
        <v>62</v>
      </c>
      <c r="F36" s="23" t="s">
        <v>21</v>
      </c>
      <c r="G36" s="23" t="s">
        <v>22</v>
      </c>
      <c r="H36" s="22">
        <v>10</v>
      </c>
      <c r="I36" s="22">
        <v>36</v>
      </c>
      <c r="J36" s="22">
        <v>40</v>
      </c>
      <c r="K36" s="22"/>
      <c r="L36" s="22"/>
      <c r="M36" s="22"/>
      <c r="N36" s="22"/>
      <c r="O36" s="22">
        <f t="shared" si="3"/>
        <v>0</v>
      </c>
      <c r="P36" s="22">
        <f t="shared" si="1"/>
        <v>98</v>
      </c>
      <c r="Q36" s="22" t="s">
        <v>23</v>
      </c>
    </row>
    <row r="37" s="19" customFormat="1" spans="1:17">
      <c r="A37" s="22">
        <v>35</v>
      </c>
      <c r="B37" s="22" t="s">
        <v>18</v>
      </c>
      <c r="C37" s="25" t="s">
        <v>26</v>
      </c>
      <c r="D37" s="25">
        <v>2202300609</v>
      </c>
      <c r="E37" s="25" t="s">
        <v>63</v>
      </c>
      <c r="F37" s="23" t="s">
        <v>21</v>
      </c>
      <c r="G37" s="23" t="s">
        <v>22</v>
      </c>
      <c r="H37" s="35">
        <v>10</v>
      </c>
      <c r="I37" s="22">
        <v>36</v>
      </c>
      <c r="J37" s="35">
        <v>40</v>
      </c>
      <c r="K37" s="35"/>
      <c r="L37" s="35"/>
      <c r="M37" s="35"/>
      <c r="N37" s="35"/>
      <c r="O37" s="22">
        <f t="shared" si="3"/>
        <v>0</v>
      </c>
      <c r="P37" s="22">
        <f t="shared" si="1"/>
        <v>98</v>
      </c>
      <c r="Q37" s="22" t="s">
        <v>23</v>
      </c>
    </row>
    <row r="38" s="19" customFormat="1" spans="1:17">
      <c r="A38" s="22">
        <v>36</v>
      </c>
      <c r="B38" s="22" t="s">
        <v>18</v>
      </c>
      <c r="C38" s="37" t="s">
        <v>37</v>
      </c>
      <c r="D38" s="24">
        <v>2202300557</v>
      </c>
      <c r="E38" s="37" t="s">
        <v>64</v>
      </c>
      <c r="F38" s="23" t="s">
        <v>21</v>
      </c>
      <c r="G38" s="23" t="s">
        <v>22</v>
      </c>
      <c r="H38" s="22">
        <v>15</v>
      </c>
      <c r="I38" s="22">
        <v>30</v>
      </c>
      <c r="J38" s="22">
        <v>40</v>
      </c>
      <c r="K38" s="22"/>
      <c r="L38" s="22">
        <v>3</v>
      </c>
      <c r="M38" s="22"/>
      <c r="N38" s="22"/>
      <c r="O38" s="22">
        <f t="shared" si="3"/>
        <v>3</v>
      </c>
      <c r="P38" s="22">
        <f t="shared" si="1"/>
        <v>97.6</v>
      </c>
      <c r="Q38" s="22" t="s">
        <v>23</v>
      </c>
    </row>
    <row r="39" s="19" customFormat="1" spans="1:17">
      <c r="A39" s="22">
        <v>37</v>
      </c>
      <c r="B39" s="22" t="s">
        <v>18</v>
      </c>
      <c r="C39" s="37" t="s">
        <v>30</v>
      </c>
      <c r="D39" s="23">
        <v>2202300519</v>
      </c>
      <c r="E39" s="23" t="s">
        <v>65</v>
      </c>
      <c r="F39" s="23" t="s">
        <v>21</v>
      </c>
      <c r="G39" s="23" t="s">
        <v>22</v>
      </c>
      <c r="H39" s="22">
        <v>15</v>
      </c>
      <c r="I39" s="22">
        <v>30</v>
      </c>
      <c r="J39" s="22">
        <v>40</v>
      </c>
      <c r="K39" s="22"/>
      <c r="L39" s="22"/>
      <c r="M39" s="22"/>
      <c r="N39" s="22"/>
      <c r="O39" s="22">
        <f t="shared" si="3"/>
        <v>0</v>
      </c>
      <c r="P39" s="22">
        <f t="shared" si="1"/>
        <v>97</v>
      </c>
      <c r="Q39" s="22" t="s">
        <v>23</v>
      </c>
    </row>
    <row r="40" s="19" customFormat="1" spans="1:17">
      <c r="A40" s="22">
        <v>38</v>
      </c>
      <c r="B40" s="22" t="s">
        <v>18</v>
      </c>
      <c r="C40" s="37" t="s">
        <v>30</v>
      </c>
      <c r="D40" s="23">
        <v>2202300516</v>
      </c>
      <c r="E40" s="23" t="s">
        <v>66</v>
      </c>
      <c r="F40" s="23" t="s">
        <v>21</v>
      </c>
      <c r="G40" s="23" t="s">
        <v>22</v>
      </c>
      <c r="H40" s="22">
        <v>15</v>
      </c>
      <c r="I40" s="22">
        <v>28</v>
      </c>
      <c r="J40" s="22">
        <v>40</v>
      </c>
      <c r="K40" s="22"/>
      <c r="L40" s="22">
        <v>3</v>
      </c>
      <c r="M40" s="22"/>
      <c r="N40" s="22"/>
      <c r="O40" s="22">
        <f t="shared" si="3"/>
        <v>3</v>
      </c>
      <c r="P40" s="22">
        <f t="shared" si="1"/>
        <v>95.6</v>
      </c>
      <c r="Q40" s="22" t="s">
        <v>23</v>
      </c>
    </row>
    <row r="41" s="19" customFormat="1" spans="1:17">
      <c r="A41" s="22">
        <v>39</v>
      </c>
      <c r="B41" s="22" t="s">
        <v>18</v>
      </c>
      <c r="C41" s="23" t="s">
        <v>28</v>
      </c>
      <c r="D41" s="23">
        <v>2202300471</v>
      </c>
      <c r="E41" s="37" t="s">
        <v>67</v>
      </c>
      <c r="F41" s="23" t="s">
        <v>21</v>
      </c>
      <c r="G41" s="23" t="s">
        <v>22</v>
      </c>
      <c r="H41" s="22">
        <v>10</v>
      </c>
      <c r="I41" s="22">
        <v>32</v>
      </c>
      <c r="J41" s="22">
        <v>41</v>
      </c>
      <c r="K41" s="22"/>
      <c r="L41" s="22"/>
      <c r="M41" s="22"/>
      <c r="N41" s="22"/>
      <c r="O41" s="22">
        <f t="shared" si="3"/>
        <v>0</v>
      </c>
      <c r="P41" s="22">
        <f t="shared" si="1"/>
        <v>95</v>
      </c>
      <c r="Q41" s="22" t="s">
        <v>23</v>
      </c>
    </row>
    <row r="42" s="19" customFormat="1" spans="1:17">
      <c r="A42" s="22">
        <v>40</v>
      </c>
      <c r="B42" s="22" t="s">
        <v>18</v>
      </c>
      <c r="C42" s="25" t="s">
        <v>26</v>
      </c>
      <c r="D42" s="25">
        <v>2202300602</v>
      </c>
      <c r="E42" s="25" t="s">
        <v>68</v>
      </c>
      <c r="F42" s="23" t="s">
        <v>21</v>
      </c>
      <c r="G42" s="23" t="s">
        <v>22</v>
      </c>
      <c r="H42" s="35">
        <v>20</v>
      </c>
      <c r="I42" s="22">
        <v>32</v>
      </c>
      <c r="J42" s="35">
        <v>30</v>
      </c>
      <c r="K42" s="35"/>
      <c r="L42" s="35"/>
      <c r="M42" s="35"/>
      <c r="N42" s="35"/>
      <c r="O42" s="22">
        <f t="shared" si="3"/>
        <v>0</v>
      </c>
      <c r="P42" s="22">
        <f t="shared" si="1"/>
        <v>94</v>
      </c>
      <c r="Q42" s="22" t="s">
        <v>23</v>
      </c>
    </row>
    <row r="43" s="19" customFormat="1" spans="1:17">
      <c r="A43" s="22">
        <v>41</v>
      </c>
      <c r="B43" s="22" t="s">
        <v>18</v>
      </c>
      <c r="C43" s="37" t="s">
        <v>37</v>
      </c>
      <c r="D43" s="24">
        <v>2202300550</v>
      </c>
      <c r="E43" s="37" t="s">
        <v>69</v>
      </c>
      <c r="F43" s="23" t="s">
        <v>21</v>
      </c>
      <c r="G43" s="23" t="s">
        <v>22</v>
      </c>
      <c r="H43" s="22">
        <v>15</v>
      </c>
      <c r="I43" s="22">
        <v>36</v>
      </c>
      <c r="J43" s="22">
        <v>30</v>
      </c>
      <c r="K43" s="22"/>
      <c r="L43" s="22"/>
      <c r="M43" s="22"/>
      <c r="N43" s="22"/>
      <c r="O43" s="22">
        <f t="shared" si="3"/>
        <v>0</v>
      </c>
      <c r="P43" s="22">
        <f t="shared" si="1"/>
        <v>93</v>
      </c>
      <c r="Q43" s="22" t="s">
        <v>70</v>
      </c>
    </row>
    <row r="44" s="19" customFormat="1" spans="1:17">
      <c r="A44" s="22">
        <v>42</v>
      </c>
      <c r="B44" s="22" t="s">
        <v>18</v>
      </c>
      <c r="C44" s="37" t="s">
        <v>37</v>
      </c>
      <c r="D44" s="24">
        <v>2202300549</v>
      </c>
      <c r="E44" s="37" t="s">
        <v>71</v>
      </c>
      <c r="F44" s="23" t="s">
        <v>21</v>
      </c>
      <c r="G44" s="23" t="s">
        <v>22</v>
      </c>
      <c r="H44" s="22">
        <v>10</v>
      </c>
      <c r="I44" s="22">
        <v>30</v>
      </c>
      <c r="J44" s="22">
        <v>40</v>
      </c>
      <c r="K44" s="22"/>
      <c r="L44" s="22"/>
      <c r="M44" s="22"/>
      <c r="N44" s="22"/>
      <c r="O44" s="22">
        <f t="shared" si="3"/>
        <v>0</v>
      </c>
      <c r="P44" s="22">
        <f t="shared" si="1"/>
        <v>92</v>
      </c>
      <c r="Q44" s="22" t="s">
        <v>70</v>
      </c>
    </row>
    <row r="45" s="19" customFormat="1" spans="1:17">
      <c r="A45" s="22">
        <v>43</v>
      </c>
      <c r="B45" s="22" t="s">
        <v>18</v>
      </c>
      <c r="C45" s="37" t="s">
        <v>30</v>
      </c>
      <c r="D45" s="23">
        <v>2202300517</v>
      </c>
      <c r="E45" s="23" t="s">
        <v>72</v>
      </c>
      <c r="F45" s="23" t="s">
        <v>21</v>
      </c>
      <c r="G45" s="23" t="s">
        <v>22</v>
      </c>
      <c r="H45" s="22">
        <v>15</v>
      </c>
      <c r="I45" s="22">
        <v>34</v>
      </c>
      <c r="J45" s="22">
        <v>30</v>
      </c>
      <c r="K45" s="22"/>
      <c r="L45" s="22"/>
      <c r="M45" s="22"/>
      <c r="N45" s="22"/>
      <c r="O45" s="22">
        <f t="shared" si="3"/>
        <v>0</v>
      </c>
      <c r="P45" s="22">
        <f t="shared" si="1"/>
        <v>91</v>
      </c>
      <c r="Q45" s="22" t="s">
        <v>70</v>
      </c>
    </row>
    <row r="46" s="19" customFormat="1" spans="1:17">
      <c r="A46" s="22">
        <v>44</v>
      </c>
      <c r="B46" s="22" t="s">
        <v>18</v>
      </c>
      <c r="C46" s="37" t="s">
        <v>30</v>
      </c>
      <c r="D46" s="23">
        <v>2202300512</v>
      </c>
      <c r="E46" s="23" t="s">
        <v>73</v>
      </c>
      <c r="F46" s="23" t="s">
        <v>21</v>
      </c>
      <c r="G46" s="23" t="s">
        <v>22</v>
      </c>
      <c r="H46" s="22">
        <v>20</v>
      </c>
      <c r="I46" s="22">
        <v>26</v>
      </c>
      <c r="J46" s="22">
        <v>25</v>
      </c>
      <c r="K46" s="22"/>
      <c r="L46" s="22">
        <v>3</v>
      </c>
      <c r="M46" s="22">
        <v>3</v>
      </c>
      <c r="N46" s="22">
        <v>0.5</v>
      </c>
      <c r="O46" s="22">
        <f t="shared" si="3"/>
        <v>6.5</v>
      </c>
      <c r="P46" s="22">
        <f t="shared" si="1"/>
        <v>84.3</v>
      </c>
      <c r="Q46" s="22" t="s">
        <v>70</v>
      </c>
    </row>
    <row r="47" s="19" customFormat="1" spans="1:17">
      <c r="A47" s="22">
        <v>45</v>
      </c>
      <c r="B47" s="22" t="s">
        <v>18</v>
      </c>
      <c r="C47" s="23" t="s">
        <v>28</v>
      </c>
      <c r="D47" s="23">
        <v>2202300481</v>
      </c>
      <c r="E47" s="37" t="s">
        <v>74</v>
      </c>
      <c r="F47" s="23" t="s">
        <v>21</v>
      </c>
      <c r="G47" s="23" t="s">
        <v>22</v>
      </c>
      <c r="H47" s="22">
        <v>15</v>
      </c>
      <c r="I47" s="22">
        <v>26</v>
      </c>
      <c r="J47" s="22">
        <v>30</v>
      </c>
      <c r="K47" s="22"/>
      <c r="L47" s="22"/>
      <c r="M47" s="22"/>
      <c r="N47" s="22"/>
      <c r="O47" s="22">
        <f t="shared" si="3"/>
        <v>0</v>
      </c>
      <c r="P47" s="22">
        <f t="shared" si="1"/>
        <v>83</v>
      </c>
      <c r="Q47" s="22" t="s">
        <v>70</v>
      </c>
    </row>
    <row r="48" s="19" customFormat="1" spans="1:17">
      <c r="A48" s="22">
        <v>46</v>
      </c>
      <c r="B48" s="22" t="s">
        <v>18</v>
      </c>
      <c r="C48" s="37" t="s">
        <v>37</v>
      </c>
      <c r="D48" s="24">
        <v>2202300562</v>
      </c>
      <c r="E48" s="37" t="s">
        <v>75</v>
      </c>
      <c r="F48" s="23" t="s">
        <v>21</v>
      </c>
      <c r="G48" s="23" t="s">
        <v>22</v>
      </c>
      <c r="H48" s="22">
        <v>10</v>
      </c>
      <c r="I48" s="22">
        <v>22</v>
      </c>
      <c r="J48" s="22">
        <v>60</v>
      </c>
      <c r="K48" s="22"/>
      <c r="L48" s="22"/>
      <c r="M48" s="22"/>
      <c r="N48" s="22"/>
      <c r="O48" s="22">
        <f t="shared" si="3"/>
        <v>0</v>
      </c>
      <c r="P48" s="22">
        <v>82</v>
      </c>
      <c r="Q48" s="22" t="s">
        <v>70</v>
      </c>
    </row>
    <row r="49" s="19" customFormat="1" spans="1:17">
      <c r="A49" s="22">
        <v>47</v>
      </c>
      <c r="B49" s="22" t="s">
        <v>18</v>
      </c>
      <c r="C49" s="23" t="s">
        <v>28</v>
      </c>
      <c r="D49" s="23">
        <v>2202300488</v>
      </c>
      <c r="E49" s="37" t="s">
        <v>76</v>
      </c>
      <c r="F49" s="23" t="s">
        <v>21</v>
      </c>
      <c r="G49" s="23" t="s">
        <v>22</v>
      </c>
      <c r="H49" s="22">
        <v>10</v>
      </c>
      <c r="I49" s="22">
        <v>18</v>
      </c>
      <c r="J49" s="22">
        <v>40</v>
      </c>
      <c r="K49" s="22"/>
      <c r="L49" s="22"/>
      <c r="M49" s="22">
        <v>9</v>
      </c>
      <c r="N49" s="22">
        <v>1</v>
      </c>
      <c r="O49" s="22">
        <f t="shared" si="3"/>
        <v>10</v>
      </c>
      <c r="P49" s="22">
        <f t="shared" ref="P49:P112" si="4">H49+J49+K49*0.2+(O49+60)*0.2+I49</f>
        <v>82</v>
      </c>
      <c r="Q49" s="22" t="s">
        <v>70</v>
      </c>
    </row>
    <row r="50" s="19" customFormat="1" spans="1:17">
      <c r="A50" s="22">
        <v>48</v>
      </c>
      <c r="B50" s="22" t="s">
        <v>18</v>
      </c>
      <c r="C50" s="37" t="s">
        <v>30</v>
      </c>
      <c r="D50" s="23">
        <v>2202300503</v>
      </c>
      <c r="E50" s="23" t="s">
        <v>77</v>
      </c>
      <c r="F50" s="23" t="s">
        <v>21</v>
      </c>
      <c r="G50" s="23" t="s">
        <v>22</v>
      </c>
      <c r="H50" s="22">
        <v>10</v>
      </c>
      <c r="I50" s="22">
        <v>20</v>
      </c>
      <c r="J50" s="22">
        <v>40</v>
      </c>
      <c r="K50" s="22"/>
      <c r="L50" s="22"/>
      <c r="M50" s="22"/>
      <c r="N50" s="22"/>
      <c r="O50" s="22">
        <f t="shared" si="3"/>
        <v>0</v>
      </c>
      <c r="P50" s="22">
        <f t="shared" si="4"/>
        <v>82</v>
      </c>
      <c r="Q50" s="22" t="s">
        <v>70</v>
      </c>
    </row>
    <row r="51" s="19" customFormat="1" spans="1:17">
      <c r="A51" s="22">
        <v>49</v>
      </c>
      <c r="B51" s="22" t="s">
        <v>18</v>
      </c>
      <c r="C51" s="23" t="s">
        <v>28</v>
      </c>
      <c r="D51" s="23">
        <v>2202300452</v>
      </c>
      <c r="E51" s="37" t="s">
        <v>78</v>
      </c>
      <c r="F51" s="23" t="s">
        <v>25</v>
      </c>
      <c r="G51" s="23" t="s">
        <v>22</v>
      </c>
      <c r="H51" s="22">
        <v>20</v>
      </c>
      <c r="I51" s="22">
        <v>32</v>
      </c>
      <c r="J51" s="22">
        <v>15</v>
      </c>
      <c r="K51" s="22"/>
      <c r="L51" s="22"/>
      <c r="M51" s="22">
        <v>9</v>
      </c>
      <c r="N51" s="22">
        <v>3.6</v>
      </c>
      <c r="O51" s="22">
        <f t="shared" si="3"/>
        <v>12.6</v>
      </c>
      <c r="P51" s="22">
        <f t="shared" si="4"/>
        <v>81.52</v>
      </c>
      <c r="Q51" s="22" t="s">
        <v>70</v>
      </c>
    </row>
    <row r="52" s="19" customFormat="1" spans="1:17">
      <c r="A52" s="22">
        <v>50</v>
      </c>
      <c r="B52" s="22" t="s">
        <v>18</v>
      </c>
      <c r="C52" s="37" t="s">
        <v>30</v>
      </c>
      <c r="D52" s="23">
        <v>2202300501</v>
      </c>
      <c r="E52" s="23" t="s">
        <v>79</v>
      </c>
      <c r="F52" s="23" t="s">
        <v>21</v>
      </c>
      <c r="G52" s="23" t="s">
        <v>22</v>
      </c>
      <c r="H52" s="22">
        <v>20</v>
      </c>
      <c r="I52" s="22">
        <v>40</v>
      </c>
      <c r="J52" s="22">
        <v>0</v>
      </c>
      <c r="K52" s="22"/>
      <c r="L52" s="22">
        <v>3</v>
      </c>
      <c r="M52" s="22">
        <v>9</v>
      </c>
      <c r="N52" s="22">
        <v>15.2</v>
      </c>
      <c r="O52" s="22">
        <f t="shared" si="3"/>
        <v>27.2</v>
      </c>
      <c r="P52" s="22">
        <f t="shared" si="4"/>
        <v>77.44</v>
      </c>
      <c r="Q52" s="22" t="s">
        <v>70</v>
      </c>
    </row>
    <row r="53" s="19" customFormat="1" spans="1:17">
      <c r="A53" s="22">
        <v>51</v>
      </c>
      <c r="B53" s="22" t="s">
        <v>18</v>
      </c>
      <c r="C53" s="37" t="s">
        <v>30</v>
      </c>
      <c r="D53" s="23">
        <v>2202300506</v>
      </c>
      <c r="E53" s="23" t="s">
        <v>80</v>
      </c>
      <c r="F53" s="23" t="s">
        <v>21</v>
      </c>
      <c r="G53" s="23" t="s">
        <v>22</v>
      </c>
      <c r="H53" s="22">
        <v>20</v>
      </c>
      <c r="I53" s="22">
        <v>28</v>
      </c>
      <c r="J53" s="22">
        <v>15</v>
      </c>
      <c r="K53" s="22"/>
      <c r="L53" s="22">
        <v>3</v>
      </c>
      <c r="M53" s="22"/>
      <c r="N53" s="22"/>
      <c r="O53" s="22">
        <f t="shared" si="3"/>
        <v>3</v>
      </c>
      <c r="P53" s="22">
        <f t="shared" si="4"/>
        <v>75.6</v>
      </c>
      <c r="Q53" s="22" t="s">
        <v>70</v>
      </c>
    </row>
    <row r="54" s="19" customFormat="1" spans="1:17">
      <c r="A54" s="22">
        <v>52</v>
      </c>
      <c r="B54" s="22" t="s">
        <v>18</v>
      </c>
      <c r="C54" s="37" t="s">
        <v>30</v>
      </c>
      <c r="D54" s="23">
        <v>2202300509</v>
      </c>
      <c r="E54" s="23" t="s">
        <v>81</v>
      </c>
      <c r="F54" s="23" t="s">
        <v>21</v>
      </c>
      <c r="G54" s="23" t="s">
        <v>22</v>
      </c>
      <c r="H54" s="22">
        <v>15</v>
      </c>
      <c r="I54" s="22">
        <v>32</v>
      </c>
      <c r="J54" s="22">
        <v>15</v>
      </c>
      <c r="K54" s="22"/>
      <c r="L54" s="22"/>
      <c r="M54" s="22"/>
      <c r="N54" s="22"/>
      <c r="O54" s="22">
        <f t="shared" si="3"/>
        <v>0</v>
      </c>
      <c r="P54" s="22">
        <f t="shared" si="4"/>
        <v>74</v>
      </c>
      <c r="Q54" s="22" t="s">
        <v>70</v>
      </c>
    </row>
    <row r="55" s="19" customFormat="1" spans="1:17">
      <c r="A55" s="22">
        <v>53</v>
      </c>
      <c r="B55" s="22" t="s">
        <v>18</v>
      </c>
      <c r="C55" s="23" t="s">
        <v>28</v>
      </c>
      <c r="D55" s="23">
        <v>2202300461</v>
      </c>
      <c r="E55" s="37" t="s">
        <v>82</v>
      </c>
      <c r="F55" s="23" t="s">
        <v>21</v>
      </c>
      <c r="G55" s="23" t="s">
        <v>22</v>
      </c>
      <c r="H55" s="22">
        <v>20</v>
      </c>
      <c r="I55" s="22">
        <v>34</v>
      </c>
      <c r="J55" s="22">
        <v>0</v>
      </c>
      <c r="K55" s="22"/>
      <c r="L55" s="22"/>
      <c r="M55" s="22"/>
      <c r="N55" s="22">
        <v>37</v>
      </c>
      <c r="O55" s="22">
        <f t="shared" si="3"/>
        <v>37</v>
      </c>
      <c r="P55" s="22">
        <f t="shared" si="4"/>
        <v>73.4</v>
      </c>
      <c r="Q55" s="22" t="s">
        <v>70</v>
      </c>
    </row>
    <row r="56" s="19" customFormat="1" spans="1:17">
      <c r="A56" s="22">
        <v>54</v>
      </c>
      <c r="B56" s="22" t="s">
        <v>18</v>
      </c>
      <c r="C56" s="37" t="s">
        <v>37</v>
      </c>
      <c r="D56" s="24">
        <v>2202300568</v>
      </c>
      <c r="E56" s="37" t="s">
        <v>83</v>
      </c>
      <c r="F56" s="23" t="s">
        <v>21</v>
      </c>
      <c r="G56" s="23" t="s">
        <v>22</v>
      </c>
      <c r="H56" s="22">
        <v>15</v>
      </c>
      <c r="I56" s="22">
        <v>30</v>
      </c>
      <c r="J56" s="22">
        <v>15</v>
      </c>
      <c r="K56" s="22"/>
      <c r="L56" s="22">
        <v>3</v>
      </c>
      <c r="M56" s="22"/>
      <c r="N56" s="22"/>
      <c r="O56" s="22">
        <v>5</v>
      </c>
      <c r="P56" s="22">
        <f t="shared" si="4"/>
        <v>73</v>
      </c>
      <c r="Q56" s="22" t="s">
        <v>70</v>
      </c>
    </row>
    <row r="57" s="19" customFormat="1" spans="1:17">
      <c r="A57" s="22">
        <v>55</v>
      </c>
      <c r="B57" s="22" t="s">
        <v>18</v>
      </c>
      <c r="C57" s="23" t="s">
        <v>28</v>
      </c>
      <c r="D57" s="23">
        <v>2202300475</v>
      </c>
      <c r="E57" s="37" t="s">
        <v>84</v>
      </c>
      <c r="F57" s="23" t="s">
        <v>21</v>
      </c>
      <c r="G57" s="23" t="s">
        <v>22</v>
      </c>
      <c r="H57" s="22">
        <v>20</v>
      </c>
      <c r="I57" s="22">
        <v>32</v>
      </c>
      <c r="J57" s="22">
        <v>0</v>
      </c>
      <c r="K57" s="22"/>
      <c r="L57" s="22"/>
      <c r="M57" s="22">
        <v>6</v>
      </c>
      <c r="N57" s="22">
        <v>24.5</v>
      </c>
      <c r="O57" s="22">
        <f t="shared" ref="O57:O120" si="5">SUM(L57:N57)</f>
        <v>30.5</v>
      </c>
      <c r="P57" s="22">
        <f t="shared" si="4"/>
        <v>70.1</v>
      </c>
      <c r="Q57" s="22" t="s">
        <v>70</v>
      </c>
    </row>
    <row r="58" s="19" customFormat="1" spans="1:17">
      <c r="A58" s="22">
        <v>56</v>
      </c>
      <c r="B58" s="22" t="s">
        <v>18</v>
      </c>
      <c r="C58" s="37" t="s">
        <v>37</v>
      </c>
      <c r="D58" s="24">
        <v>2202300571</v>
      </c>
      <c r="E58" s="37" t="s">
        <v>85</v>
      </c>
      <c r="F58" s="23" t="s">
        <v>21</v>
      </c>
      <c r="G58" s="23" t="s">
        <v>22</v>
      </c>
      <c r="H58" s="22">
        <v>20</v>
      </c>
      <c r="I58" s="22">
        <v>24</v>
      </c>
      <c r="J58" s="22">
        <v>14</v>
      </c>
      <c r="K58" s="22"/>
      <c r="L58" s="22"/>
      <c r="M58" s="22"/>
      <c r="N58" s="22"/>
      <c r="O58" s="22">
        <f t="shared" si="5"/>
        <v>0</v>
      </c>
      <c r="P58" s="22">
        <f t="shared" si="4"/>
        <v>70</v>
      </c>
      <c r="Q58" s="22" t="s">
        <v>70</v>
      </c>
    </row>
    <row r="59" s="19" customFormat="1" spans="1:17">
      <c r="A59" s="22">
        <v>57</v>
      </c>
      <c r="B59" s="22" t="s">
        <v>18</v>
      </c>
      <c r="C59" s="37" t="s">
        <v>30</v>
      </c>
      <c r="D59" s="23">
        <v>2202300502</v>
      </c>
      <c r="E59" s="23" t="s">
        <v>86</v>
      </c>
      <c r="F59" s="23" t="s">
        <v>21</v>
      </c>
      <c r="G59" s="23" t="s">
        <v>22</v>
      </c>
      <c r="H59" s="22">
        <v>20</v>
      </c>
      <c r="I59" s="22">
        <v>34</v>
      </c>
      <c r="J59" s="22">
        <v>0</v>
      </c>
      <c r="K59" s="22"/>
      <c r="L59" s="22"/>
      <c r="M59" s="22">
        <v>6</v>
      </c>
      <c r="N59" s="22">
        <v>0.5</v>
      </c>
      <c r="O59" s="22">
        <f t="shared" si="5"/>
        <v>6.5</v>
      </c>
      <c r="P59" s="22">
        <f t="shared" si="4"/>
        <v>67.3</v>
      </c>
      <c r="Q59" s="22" t="s">
        <v>70</v>
      </c>
    </row>
    <row r="60" s="19" customFormat="1" spans="1:17">
      <c r="A60" s="22">
        <v>58</v>
      </c>
      <c r="B60" s="22" t="s">
        <v>18</v>
      </c>
      <c r="C60" s="23" t="s">
        <v>28</v>
      </c>
      <c r="D60" s="23">
        <v>2202300467</v>
      </c>
      <c r="E60" s="37" t="s">
        <v>87</v>
      </c>
      <c r="F60" s="23" t="s">
        <v>21</v>
      </c>
      <c r="G60" s="23" t="s">
        <v>22</v>
      </c>
      <c r="H60" s="22">
        <v>15</v>
      </c>
      <c r="I60" s="22">
        <v>24</v>
      </c>
      <c r="J60" s="22">
        <v>15</v>
      </c>
      <c r="K60" s="22"/>
      <c r="L60" s="22">
        <v>3</v>
      </c>
      <c r="M60" s="22"/>
      <c r="N60" s="22">
        <v>3.4</v>
      </c>
      <c r="O60" s="22">
        <f t="shared" si="5"/>
        <v>6.4</v>
      </c>
      <c r="P60" s="22">
        <f t="shared" si="4"/>
        <v>67.28</v>
      </c>
      <c r="Q60" s="22" t="s">
        <v>70</v>
      </c>
    </row>
    <row r="61" s="19" customFormat="1" spans="1:17">
      <c r="A61" s="22">
        <v>59</v>
      </c>
      <c r="B61" s="22" t="s">
        <v>18</v>
      </c>
      <c r="C61" s="23" t="s">
        <v>28</v>
      </c>
      <c r="D61" s="23">
        <v>2202300454</v>
      </c>
      <c r="E61" s="37" t="s">
        <v>88</v>
      </c>
      <c r="F61" s="23" t="s">
        <v>25</v>
      </c>
      <c r="G61" s="23" t="s">
        <v>22</v>
      </c>
      <c r="H61" s="22">
        <v>15</v>
      </c>
      <c r="I61" s="22">
        <v>38</v>
      </c>
      <c r="J61" s="22">
        <v>0</v>
      </c>
      <c r="K61" s="22"/>
      <c r="L61" s="22"/>
      <c r="M61" s="22">
        <v>6</v>
      </c>
      <c r="N61" s="22">
        <v>4</v>
      </c>
      <c r="O61" s="22">
        <f t="shared" si="5"/>
        <v>10</v>
      </c>
      <c r="P61" s="22">
        <f t="shared" si="4"/>
        <v>67</v>
      </c>
      <c r="Q61" s="22" t="s">
        <v>70</v>
      </c>
    </row>
    <row r="62" s="19" customFormat="1" spans="1:17">
      <c r="A62" s="22">
        <v>60</v>
      </c>
      <c r="B62" s="22" t="s">
        <v>18</v>
      </c>
      <c r="C62" s="23" t="s">
        <v>28</v>
      </c>
      <c r="D62" s="23">
        <v>2202300492</v>
      </c>
      <c r="E62" s="37" t="s">
        <v>89</v>
      </c>
      <c r="F62" s="23" t="s">
        <v>21</v>
      </c>
      <c r="G62" s="23" t="s">
        <v>22</v>
      </c>
      <c r="H62" s="22">
        <v>20</v>
      </c>
      <c r="I62" s="22">
        <v>26</v>
      </c>
      <c r="J62" s="22">
        <v>1</v>
      </c>
      <c r="K62" s="22"/>
      <c r="L62" s="22"/>
      <c r="M62" s="22">
        <v>6</v>
      </c>
      <c r="N62" s="22">
        <v>24</v>
      </c>
      <c r="O62" s="22">
        <f t="shared" si="5"/>
        <v>30</v>
      </c>
      <c r="P62" s="22">
        <f t="shared" si="4"/>
        <v>65</v>
      </c>
      <c r="Q62" s="22" t="s">
        <v>70</v>
      </c>
    </row>
    <row r="63" s="19" customFormat="1" spans="1:17">
      <c r="A63" s="22">
        <v>61</v>
      </c>
      <c r="B63" s="22" t="s">
        <v>18</v>
      </c>
      <c r="C63" s="25" t="s">
        <v>26</v>
      </c>
      <c r="D63" s="25">
        <v>2202300613</v>
      </c>
      <c r="E63" s="25" t="s">
        <v>90</v>
      </c>
      <c r="F63" s="23" t="s">
        <v>21</v>
      </c>
      <c r="G63" s="23" t="s">
        <v>22</v>
      </c>
      <c r="H63" s="35">
        <v>20</v>
      </c>
      <c r="I63" s="22">
        <v>32</v>
      </c>
      <c r="J63" s="35">
        <v>0</v>
      </c>
      <c r="K63" s="35"/>
      <c r="L63" s="35"/>
      <c r="M63" s="35"/>
      <c r="N63" s="35">
        <v>5</v>
      </c>
      <c r="O63" s="22">
        <f t="shared" si="5"/>
        <v>5</v>
      </c>
      <c r="P63" s="22">
        <f t="shared" si="4"/>
        <v>65</v>
      </c>
      <c r="Q63" s="22" t="s">
        <v>70</v>
      </c>
    </row>
    <row r="64" s="19" customFormat="1" spans="1:17">
      <c r="A64" s="22">
        <v>62</v>
      </c>
      <c r="B64" s="22" t="s">
        <v>18</v>
      </c>
      <c r="C64" s="25" t="s">
        <v>26</v>
      </c>
      <c r="D64" s="25">
        <v>2202300588</v>
      </c>
      <c r="E64" s="25" t="s">
        <v>91</v>
      </c>
      <c r="F64" s="23" t="s">
        <v>21</v>
      </c>
      <c r="G64" s="23" t="s">
        <v>22</v>
      </c>
      <c r="H64" s="35">
        <v>15</v>
      </c>
      <c r="I64" s="22">
        <v>36</v>
      </c>
      <c r="J64" s="35">
        <v>0</v>
      </c>
      <c r="K64" s="35"/>
      <c r="L64" s="35">
        <v>3</v>
      </c>
      <c r="M64" s="35"/>
      <c r="N64" s="35">
        <v>3</v>
      </c>
      <c r="O64" s="22">
        <f t="shared" si="5"/>
        <v>6</v>
      </c>
      <c r="P64" s="22">
        <f t="shared" si="4"/>
        <v>64.2</v>
      </c>
      <c r="Q64" s="22" t="s">
        <v>70</v>
      </c>
    </row>
    <row r="65" s="19" customFormat="1" spans="1:17">
      <c r="A65" s="22">
        <v>63</v>
      </c>
      <c r="B65" s="22" t="s">
        <v>18</v>
      </c>
      <c r="C65" s="37" t="s">
        <v>19</v>
      </c>
      <c r="D65" s="23">
        <v>2202300450</v>
      </c>
      <c r="E65" s="37" t="s">
        <v>92</v>
      </c>
      <c r="F65" s="23" t="s">
        <v>21</v>
      </c>
      <c r="G65" s="23" t="s">
        <v>22</v>
      </c>
      <c r="H65" s="22">
        <v>15</v>
      </c>
      <c r="I65" s="22">
        <v>32</v>
      </c>
      <c r="J65" s="22">
        <v>1</v>
      </c>
      <c r="K65" s="22"/>
      <c r="L65" s="22">
        <v>5</v>
      </c>
      <c r="M65" s="22">
        <v>12</v>
      </c>
      <c r="N65" s="22"/>
      <c r="O65" s="22">
        <f t="shared" si="5"/>
        <v>17</v>
      </c>
      <c r="P65" s="22">
        <f t="shared" si="4"/>
        <v>63.4</v>
      </c>
      <c r="Q65" s="22" t="s">
        <v>70</v>
      </c>
    </row>
    <row r="66" s="19" customFormat="1" spans="1:17">
      <c r="A66" s="22">
        <v>64</v>
      </c>
      <c r="B66" s="22" t="s">
        <v>18</v>
      </c>
      <c r="C66" s="23" t="s">
        <v>28</v>
      </c>
      <c r="D66" s="23">
        <v>2202300466</v>
      </c>
      <c r="E66" s="37" t="s">
        <v>93</v>
      </c>
      <c r="F66" s="23" t="s">
        <v>21</v>
      </c>
      <c r="G66" s="23" t="s">
        <v>22</v>
      </c>
      <c r="H66" s="22">
        <v>20</v>
      </c>
      <c r="I66" s="22">
        <v>30</v>
      </c>
      <c r="J66" s="22">
        <v>1</v>
      </c>
      <c r="K66" s="22"/>
      <c r="L66" s="22"/>
      <c r="M66" s="22"/>
      <c r="N66" s="22"/>
      <c r="O66" s="22">
        <f t="shared" si="5"/>
        <v>0</v>
      </c>
      <c r="P66" s="22">
        <f t="shared" si="4"/>
        <v>63</v>
      </c>
      <c r="Q66" s="22" t="s">
        <v>70</v>
      </c>
    </row>
    <row r="67" s="19" customFormat="1" spans="1:17">
      <c r="A67" s="22">
        <v>65</v>
      </c>
      <c r="B67" s="22" t="s">
        <v>18</v>
      </c>
      <c r="C67" s="25" t="s">
        <v>26</v>
      </c>
      <c r="D67" s="25">
        <v>2202300614</v>
      </c>
      <c r="E67" s="25" t="s">
        <v>94</v>
      </c>
      <c r="F67" s="23" t="s">
        <v>21</v>
      </c>
      <c r="G67" s="23" t="s">
        <v>22</v>
      </c>
      <c r="H67" s="35">
        <v>20</v>
      </c>
      <c r="I67" s="22">
        <v>30</v>
      </c>
      <c r="J67" s="35">
        <v>1</v>
      </c>
      <c r="K67" s="35"/>
      <c r="L67" s="35"/>
      <c r="M67" s="35"/>
      <c r="N67" s="35"/>
      <c r="O67" s="22">
        <f t="shared" si="5"/>
        <v>0</v>
      </c>
      <c r="P67" s="22">
        <f t="shared" si="4"/>
        <v>63</v>
      </c>
      <c r="Q67" s="22" t="s">
        <v>70</v>
      </c>
    </row>
    <row r="68" s="19" customFormat="1" spans="1:17">
      <c r="A68" s="22">
        <v>66</v>
      </c>
      <c r="B68" s="22" t="s">
        <v>18</v>
      </c>
      <c r="C68" s="37" t="s">
        <v>19</v>
      </c>
      <c r="D68" s="23">
        <v>2202300442</v>
      </c>
      <c r="E68" s="37" t="s">
        <v>95</v>
      </c>
      <c r="F68" s="23" t="s">
        <v>21</v>
      </c>
      <c r="G68" s="23" t="s">
        <v>22</v>
      </c>
      <c r="H68" s="22">
        <v>15</v>
      </c>
      <c r="I68" s="22">
        <v>32</v>
      </c>
      <c r="J68" s="22">
        <v>4</v>
      </c>
      <c r="K68" s="22"/>
      <c r="L68" s="22"/>
      <c r="M68" s="22"/>
      <c r="N68" s="22"/>
      <c r="O68" s="22">
        <f t="shared" si="5"/>
        <v>0</v>
      </c>
      <c r="P68" s="22">
        <f t="shared" si="4"/>
        <v>63</v>
      </c>
      <c r="Q68" s="22" t="s">
        <v>70</v>
      </c>
    </row>
    <row r="69" s="19" customFormat="1" spans="1:17">
      <c r="A69" s="22">
        <v>67</v>
      </c>
      <c r="B69" s="22" t="s">
        <v>18</v>
      </c>
      <c r="C69" s="37" t="s">
        <v>19</v>
      </c>
      <c r="D69" s="23">
        <v>2202300410</v>
      </c>
      <c r="E69" s="37" t="s">
        <v>96</v>
      </c>
      <c r="F69" s="23" t="s">
        <v>25</v>
      </c>
      <c r="G69" s="23" t="s">
        <v>22</v>
      </c>
      <c r="H69" s="22">
        <v>15</v>
      </c>
      <c r="I69" s="22">
        <v>36</v>
      </c>
      <c r="J69" s="22">
        <v>0</v>
      </c>
      <c r="K69" s="22"/>
      <c r="L69" s="22"/>
      <c r="M69" s="22"/>
      <c r="N69" s="22"/>
      <c r="O69" s="22">
        <f t="shared" si="5"/>
        <v>0</v>
      </c>
      <c r="P69" s="22">
        <f t="shared" si="4"/>
        <v>63</v>
      </c>
      <c r="Q69" s="22" t="s">
        <v>70</v>
      </c>
    </row>
    <row r="70" s="19" customFormat="1" spans="1:17">
      <c r="A70" s="22">
        <v>68</v>
      </c>
      <c r="B70" s="22" t="s">
        <v>18</v>
      </c>
      <c r="C70" s="37" t="s">
        <v>19</v>
      </c>
      <c r="D70" s="23">
        <v>2202300417</v>
      </c>
      <c r="E70" s="37" t="s">
        <v>97</v>
      </c>
      <c r="F70" s="23" t="s">
        <v>25</v>
      </c>
      <c r="G70" s="23" t="s">
        <v>22</v>
      </c>
      <c r="H70" s="22">
        <v>20</v>
      </c>
      <c r="I70" s="22">
        <v>30</v>
      </c>
      <c r="J70" s="22">
        <v>0</v>
      </c>
      <c r="K70" s="22"/>
      <c r="L70" s="22"/>
      <c r="M70" s="22"/>
      <c r="N70" s="22">
        <v>2</v>
      </c>
      <c r="O70" s="22">
        <f t="shared" si="5"/>
        <v>2</v>
      </c>
      <c r="P70" s="22">
        <f t="shared" si="4"/>
        <v>62.4</v>
      </c>
      <c r="Q70" s="22" t="s">
        <v>70</v>
      </c>
    </row>
    <row r="71" s="19" customFormat="1" spans="1:17">
      <c r="A71" s="22">
        <v>69</v>
      </c>
      <c r="B71" s="22" t="s">
        <v>18</v>
      </c>
      <c r="C71" s="25" t="s">
        <v>26</v>
      </c>
      <c r="D71" s="25">
        <v>2202300604</v>
      </c>
      <c r="E71" s="25" t="s">
        <v>98</v>
      </c>
      <c r="F71" s="23" t="s">
        <v>21</v>
      </c>
      <c r="G71" s="23" t="s">
        <v>22</v>
      </c>
      <c r="H71" s="35">
        <v>20</v>
      </c>
      <c r="I71" s="22">
        <v>30</v>
      </c>
      <c r="J71" s="35">
        <v>0</v>
      </c>
      <c r="K71" s="35"/>
      <c r="L71" s="35"/>
      <c r="M71" s="35"/>
      <c r="N71" s="35">
        <v>1.2</v>
      </c>
      <c r="O71" s="22">
        <f t="shared" si="5"/>
        <v>1.2</v>
      </c>
      <c r="P71" s="22">
        <f t="shared" si="4"/>
        <v>62.24</v>
      </c>
      <c r="Q71" s="22" t="s">
        <v>70</v>
      </c>
    </row>
    <row r="72" s="19" customFormat="1" spans="1:17">
      <c r="A72" s="22">
        <v>70</v>
      </c>
      <c r="B72" s="22" t="s">
        <v>18</v>
      </c>
      <c r="C72" s="37" t="s">
        <v>19</v>
      </c>
      <c r="D72" s="23">
        <v>2202300431</v>
      </c>
      <c r="E72" s="37" t="s">
        <v>99</v>
      </c>
      <c r="F72" s="23" t="s">
        <v>21</v>
      </c>
      <c r="G72" s="23" t="s">
        <v>22</v>
      </c>
      <c r="H72" s="22">
        <v>20</v>
      </c>
      <c r="I72" s="22">
        <v>28</v>
      </c>
      <c r="J72" s="22">
        <v>0</v>
      </c>
      <c r="K72" s="22"/>
      <c r="L72" s="22">
        <v>3</v>
      </c>
      <c r="M72" s="22">
        <v>3</v>
      </c>
      <c r="N72" s="22">
        <v>5</v>
      </c>
      <c r="O72" s="22">
        <f t="shared" si="5"/>
        <v>11</v>
      </c>
      <c r="P72" s="22">
        <f t="shared" si="4"/>
        <v>62.2</v>
      </c>
      <c r="Q72" s="22" t="s">
        <v>70</v>
      </c>
    </row>
    <row r="73" s="19" customFormat="1" spans="1:17">
      <c r="A73" s="22">
        <v>71</v>
      </c>
      <c r="B73" s="22" t="s">
        <v>18</v>
      </c>
      <c r="C73" s="23" t="s">
        <v>28</v>
      </c>
      <c r="D73" s="23">
        <v>2202300485</v>
      </c>
      <c r="E73" s="37" t="s">
        <v>100</v>
      </c>
      <c r="F73" s="23" t="s">
        <v>21</v>
      </c>
      <c r="G73" s="23" t="s">
        <v>22</v>
      </c>
      <c r="H73" s="22">
        <v>20</v>
      </c>
      <c r="I73" s="22">
        <v>26</v>
      </c>
      <c r="J73" s="22">
        <v>4</v>
      </c>
      <c r="K73" s="22"/>
      <c r="L73" s="22"/>
      <c r="M73" s="22"/>
      <c r="N73" s="22"/>
      <c r="O73" s="22">
        <f t="shared" si="5"/>
        <v>0</v>
      </c>
      <c r="P73" s="22">
        <f t="shared" si="4"/>
        <v>62</v>
      </c>
      <c r="Q73" s="22" t="s">
        <v>70</v>
      </c>
    </row>
    <row r="74" s="19" customFormat="1" spans="1:17">
      <c r="A74" s="22">
        <v>72</v>
      </c>
      <c r="B74" s="22" t="s">
        <v>18</v>
      </c>
      <c r="C74" s="25" t="s">
        <v>26</v>
      </c>
      <c r="D74" s="25">
        <v>2202300603</v>
      </c>
      <c r="E74" s="25" t="s">
        <v>101</v>
      </c>
      <c r="F74" s="23" t="s">
        <v>21</v>
      </c>
      <c r="G74" s="23" t="s">
        <v>22</v>
      </c>
      <c r="H74" s="35">
        <v>20</v>
      </c>
      <c r="I74" s="22">
        <v>30</v>
      </c>
      <c r="J74" s="35">
        <v>0</v>
      </c>
      <c r="K74" s="35"/>
      <c r="L74" s="35"/>
      <c r="M74" s="35"/>
      <c r="N74" s="35"/>
      <c r="O74" s="22">
        <f t="shared" si="5"/>
        <v>0</v>
      </c>
      <c r="P74" s="22">
        <f t="shared" si="4"/>
        <v>62</v>
      </c>
      <c r="Q74" s="22" t="s">
        <v>70</v>
      </c>
    </row>
    <row r="75" s="19" customFormat="1" spans="1:17">
      <c r="A75" s="22">
        <v>73</v>
      </c>
      <c r="B75" s="22" t="s">
        <v>18</v>
      </c>
      <c r="C75" s="37" t="s">
        <v>30</v>
      </c>
      <c r="D75" s="23">
        <v>2202300521</v>
      </c>
      <c r="E75" s="23" t="s">
        <v>102</v>
      </c>
      <c r="F75" s="23" t="s">
        <v>21</v>
      </c>
      <c r="G75" s="23" t="s">
        <v>22</v>
      </c>
      <c r="H75" s="22">
        <v>10</v>
      </c>
      <c r="I75" s="22">
        <v>22</v>
      </c>
      <c r="J75" s="22">
        <v>12</v>
      </c>
      <c r="K75" s="22"/>
      <c r="L75" s="22">
        <v>5</v>
      </c>
      <c r="M75" s="22">
        <v>12</v>
      </c>
      <c r="N75" s="22">
        <v>8.5</v>
      </c>
      <c r="O75" s="22">
        <f t="shared" si="5"/>
        <v>25.5</v>
      </c>
      <c r="P75" s="22">
        <f t="shared" si="4"/>
        <v>61.1</v>
      </c>
      <c r="Q75" s="22" t="s">
        <v>70</v>
      </c>
    </row>
    <row r="76" s="19" customFormat="1" spans="1:17">
      <c r="A76" s="22">
        <v>74</v>
      </c>
      <c r="B76" s="22" t="s">
        <v>18</v>
      </c>
      <c r="C76" s="23" t="s">
        <v>28</v>
      </c>
      <c r="D76" s="23">
        <v>2202300469</v>
      </c>
      <c r="E76" s="37" t="s">
        <v>103</v>
      </c>
      <c r="F76" s="23" t="s">
        <v>21</v>
      </c>
      <c r="G76" s="23" t="s">
        <v>22</v>
      </c>
      <c r="H76" s="22">
        <v>15</v>
      </c>
      <c r="I76" s="22">
        <v>30</v>
      </c>
      <c r="J76" s="22">
        <v>4</v>
      </c>
      <c r="K76" s="22"/>
      <c r="L76" s="22"/>
      <c r="M76" s="22"/>
      <c r="N76" s="22"/>
      <c r="O76" s="22">
        <f t="shared" si="5"/>
        <v>0</v>
      </c>
      <c r="P76" s="22">
        <f t="shared" si="4"/>
        <v>61</v>
      </c>
      <c r="Q76" s="22" t="s">
        <v>70</v>
      </c>
    </row>
    <row r="77" s="19" customFormat="1" spans="1:17">
      <c r="A77" s="22">
        <v>75</v>
      </c>
      <c r="B77" s="22" t="s">
        <v>18</v>
      </c>
      <c r="C77" s="23" t="s">
        <v>28</v>
      </c>
      <c r="D77" s="23">
        <v>2202300482</v>
      </c>
      <c r="E77" s="37" t="s">
        <v>104</v>
      </c>
      <c r="F77" s="23" t="s">
        <v>21</v>
      </c>
      <c r="G77" s="23" t="s">
        <v>22</v>
      </c>
      <c r="H77" s="22">
        <v>15</v>
      </c>
      <c r="I77" s="22">
        <v>34</v>
      </c>
      <c r="J77" s="22">
        <v>0</v>
      </c>
      <c r="K77" s="22"/>
      <c r="L77" s="22"/>
      <c r="M77" s="22"/>
      <c r="N77" s="22"/>
      <c r="O77" s="22">
        <f t="shared" si="5"/>
        <v>0</v>
      </c>
      <c r="P77" s="22">
        <f t="shared" si="4"/>
        <v>61</v>
      </c>
      <c r="Q77" s="22" t="s">
        <v>70</v>
      </c>
    </row>
    <row r="78" s="19" customFormat="1" spans="1:17">
      <c r="A78" s="22">
        <v>76</v>
      </c>
      <c r="B78" s="22" t="s">
        <v>18</v>
      </c>
      <c r="C78" s="22" t="s">
        <v>37</v>
      </c>
      <c r="D78" s="23">
        <v>2202300563</v>
      </c>
      <c r="E78" s="23" t="s">
        <v>105</v>
      </c>
      <c r="F78" s="23" t="s">
        <v>21</v>
      </c>
      <c r="G78" s="23" t="s">
        <v>22</v>
      </c>
      <c r="H78" s="22">
        <v>15</v>
      </c>
      <c r="I78" s="22">
        <v>34</v>
      </c>
      <c r="J78" s="22">
        <v>0</v>
      </c>
      <c r="K78" s="22"/>
      <c r="L78" s="22"/>
      <c r="M78" s="22"/>
      <c r="N78" s="22"/>
      <c r="O78" s="22">
        <f t="shared" si="5"/>
        <v>0</v>
      </c>
      <c r="P78" s="22">
        <f t="shared" si="4"/>
        <v>61</v>
      </c>
      <c r="Q78" s="22" t="s">
        <v>70</v>
      </c>
    </row>
    <row r="79" s="19" customFormat="1" spans="1:17">
      <c r="A79" s="22">
        <v>77</v>
      </c>
      <c r="B79" s="22" t="s">
        <v>18</v>
      </c>
      <c r="C79" s="25" t="s">
        <v>26</v>
      </c>
      <c r="D79" s="25">
        <v>2202300596</v>
      </c>
      <c r="E79" s="25" t="s">
        <v>106</v>
      </c>
      <c r="F79" s="23" t="s">
        <v>21</v>
      </c>
      <c r="G79" s="23" t="s">
        <v>22</v>
      </c>
      <c r="H79" s="35">
        <v>15</v>
      </c>
      <c r="I79" s="22">
        <v>34</v>
      </c>
      <c r="J79" s="35">
        <v>0</v>
      </c>
      <c r="K79" s="35"/>
      <c r="L79" s="35"/>
      <c r="M79" s="35"/>
      <c r="N79" s="35"/>
      <c r="O79" s="22">
        <f t="shared" si="5"/>
        <v>0</v>
      </c>
      <c r="P79" s="22">
        <f t="shared" si="4"/>
        <v>61</v>
      </c>
      <c r="Q79" s="22" t="s">
        <v>70</v>
      </c>
    </row>
    <row r="80" s="19" customFormat="1" spans="1:17">
      <c r="A80" s="22">
        <v>78</v>
      </c>
      <c r="B80" s="22" t="s">
        <v>18</v>
      </c>
      <c r="C80" s="23" t="s">
        <v>28</v>
      </c>
      <c r="D80" s="23">
        <v>2202300465</v>
      </c>
      <c r="E80" s="37" t="s">
        <v>107</v>
      </c>
      <c r="F80" s="23" t="s">
        <v>21</v>
      </c>
      <c r="G80" s="23" t="s">
        <v>22</v>
      </c>
      <c r="H80" s="22">
        <v>15</v>
      </c>
      <c r="I80" s="22">
        <v>30</v>
      </c>
      <c r="J80" s="22">
        <v>0</v>
      </c>
      <c r="K80" s="22"/>
      <c r="L80" s="22">
        <v>5</v>
      </c>
      <c r="M80" s="22">
        <v>9</v>
      </c>
      <c r="N80" s="22">
        <v>5.5</v>
      </c>
      <c r="O80" s="22">
        <f t="shared" si="5"/>
        <v>19.5</v>
      </c>
      <c r="P80" s="22">
        <f t="shared" si="4"/>
        <v>60.9</v>
      </c>
      <c r="Q80" s="22" t="s">
        <v>70</v>
      </c>
    </row>
    <row r="81" s="19" customFormat="1" spans="1:18">
      <c r="A81" s="22">
        <v>79</v>
      </c>
      <c r="B81" s="22" t="s">
        <v>18</v>
      </c>
      <c r="C81" s="37" t="s">
        <v>19</v>
      </c>
      <c r="D81" s="23">
        <v>2202300419</v>
      </c>
      <c r="E81" s="37" t="s">
        <v>108</v>
      </c>
      <c r="F81" s="23" t="s">
        <v>21</v>
      </c>
      <c r="G81" s="23" t="s">
        <v>22</v>
      </c>
      <c r="H81" s="22">
        <v>15</v>
      </c>
      <c r="I81" s="22">
        <v>18</v>
      </c>
      <c r="J81" s="22">
        <v>15</v>
      </c>
      <c r="K81" s="22"/>
      <c r="L81" s="22"/>
      <c r="M81" s="22"/>
      <c r="N81" s="22">
        <v>2</v>
      </c>
      <c r="O81" s="22">
        <f t="shared" si="5"/>
        <v>2</v>
      </c>
      <c r="P81" s="22">
        <f t="shared" si="4"/>
        <v>60.4</v>
      </c>
      <c r="Q81" s="22" t="s">
        <v>70</v>
      </c>
    </row>
    <row r="82" s="19" customFormat="1" spans="1:18">
      <c r="A82" s="22">
        <v>80</v>
      </c>
      <c r="B82" s="22" t="s">
        <v>18</v>
      </c>
      <c r="C82" s="25" t="s">
        <v>26</v>
      </c>
      <c r="D82" s="25">
        <v>2202300597</v>
      </c>
      <c r="E82" s="25" t="s">
        <v>109</v>
      </c>
      <c r="F82" s="23" t="s">
        <v>21</v>
      </c>
      <c r="G82" s="23" t="s">
        <v>22</v>
      </c>
      <c r="H82" s="35">
        <v>15</v>
      </c>
      <c r="I82" s="22">
        <v>28</v>
      </c>
      <c r="J82" s="35">
        <v>4</v>
      </c>
      <c r="K82" s="35"/>
      <c r="L82" s="35"/>
      <c r="M82" s="35"/>
      <c r="N82" s="35">
        <v>2.5</v>
      </c>
      <c r="O82" s="22">
        <f t="shared" si="5"/>
        <v>2.5</v>
      </c>
      <c r="P82" s="22">
        <f t="shared" si="4"/>
        <v>59.5</v>
      </c>
      <c r="Q82" s="22" t="s">
        <v>70</v>
      </c>
    </row>
    <row r="83" s="19" customFormat="1" spans="1:18">
      <c r="A83" s="22">
        <v>81</v>
      </c>
      <c r="B83" s="22" t="s">
        <v>18</v>
      </c>
      <c r="C83" s="37" t="s">
        <v>37</v>
      </c>
      <c r="D83" s="24">
        <v>2202300572</v>
      </c>
      <c r="E83" s="37" t="s">
        <v>110</v>
      </c>
      <c r="F83" s="23" t="s">
        <v>21</v>
      </c>
      <c r="G83" s="23" t="s">
        <v>22</v>
      </c>
      <c r="H83" s="22">
        <v>15</v>
      </c>
      <c r="I83" s="22">
        <v>28</v>
      </c>
      <c r="J83" s="22">
        <v>0</v>
      </c>
      <c r="K83" s="22"/>
      <c r="L83" s="22"/>
      <c r="M83" s="22">
        <v>3</v>
      </c>
      <c r="N83" s="22">
        <v>18.3</v>
      </c>
      <c r="O83" s="22">
        <f t="shared" si="5"/>
        <v>21.3</v>
      </c>
      <c r="P83" s="22">
        <f t="shared" si="4"/>
        <v>59.26</v>
      </c>
      <c r="Q83" s="22" t="s">
        <v>70</v>
      </c>
      <c r="R83" s="36"/>
    </row>
    <row r="84" s="19" customFormat="1" spans="1:18">
      <c r="A84" s="22">
        <v>82</v>
      </c>
      <c r="B84" s="22" t="s">
        <v>18</v>
      </c>
      <c r="C84" s="37" t="s">
        <v>30</v>
      </c>
      <c r="D84" s="23">
        <v>2202300505</v>
      </c>
      <c r="E84" s="23" t="s">
        <v>111</v>
      </c>
      <c r="F84" s="23" t="s">
        <v>21</v>
      </c>
      <c r="G84" s="23" t="s">
        <v>22</v>
      </c>
      <c r="H84" s="22">
        <v>10</v>
      </c>
      <c r="I84" s="22">
        <v>22</v>
      </c>
      <c r="J84" s="22">
        <v>15</v>
      </c>
      <c r="K84" s="22"/>
      <c r="L84" s="22"/>
      <c r="M84" s="22"/>
      <c r="N84" s="22">
        <v>0.3</v>
      </c>
      <c r="O84" s="22">
        <f t="shared" si="5"/>
        <v>0.3</v>
      </c>
      <c r="P84" s="22">
        <f t="shared" si="4"/>
        <v>59.06</v>
      </c>
      <c r="Q84" s="22" t="s">
        <v>70</v>
      </c>
      <c r="R84" s="36"/>
    </row>
    <row r="85" s="19" customFormat="1" spans="1:18">
      <c r="A85" s="22">
        <v>83</v>
      </c>
      <c r="B85" s="22" t="s">
        <v>18</v>
      </c>
      <c r="C85" s="25" t="s">
        <v>26</v>
      </c>
      <c r="D85" s="25">
        <v>2202300589</v>
      </c>
      <c r="E85" s="25" t="s">
        <v>112</v>
      </c>
      <c r="F85" s="23" t="s">
        <v>21</v>
      </c>
      <c r="G85" s="23" t="s">
        <v>22</v>
      </c>
      <c r="H85" s="35">
        <v>20</v>
      </c>
      <c r="I85" s="22">
        <v>26</v>
      </c>
      <c r="J85" s="35">
        <v>1</v>
      </c>
      <c r="K85" s="35"/>
      <c r="L85" s="35"/>
      <c r="M85" s="35"/>
      <c r="N85" s="35"/>
      <c r="O85" s="22">
        <f t="shared" si="5"/>
        <v>0</v>
      </c>
      <c r="P85" s="22">
        <f t="shared" si="4"/>
        <v>59</v>
      </c>
      <c r="Q85" s="22" t="s">
        <v>70</v>
      </c>
      <c r="R85" s="36"/>
    </row>
    <row r="86" s="19" customFormat="1" spans="1:18">
      <c r="A86" s="22">
        <v>84</v>
      </c>
      <c r="B86" s="22" t="s">
        <v>18</v>
      </c>
      <c r="C86" s="37" t="s">
        <v>37</v>
      </c>
      <c r="D86" s="24">
        <v>2202300564</v>
      </c>
      <c r="E86" s="37" t="s">
        <v>113</v>
      </c>
      <c r="F86" s="23" t="s">
        <v>21</v>
      </c>
      <c r="G86" s="23" t="s">
        <v>22</v>
      </c>
      <c r="H86" s="22">
        <v>15</v>
      </c>
      <c r="I86" s="22">
        <v>28</v>
      </c>
      <c r="J86" s="22">
        <v>4</v>
      </c>
      <c r="K86" s="22"/>
      <c r="L86" s="22"/>
      <c r="M86" s="22"/>
      <c r="N86" s="22"/>
      <c r="O86" s="22">
        <f t="shared" si="5"/>
        <v>0</v>
      </c>
      <c r="P86" s="22">
        <f t="shared" si="4"/>
        <v>59</v>
      </c>
      <c r="Q86" s="22" t="s">
        <v>70</v>
      </c>
      <c r="R86" s="36"/>
    </row>
    <row r="87" s="19" customFormat="1" spans="1:18">
      <c r="A87" s="22">
        <v>85</v>
      </c>
      <c r="B87" s="22" t="s">
        <v>18</v>
      </c>
      <c r="C87" s="37" t="s">
        <v>37</v>
      </c>
      <c r="D87" s="24">
        <v>2202300537</v>
      </c>
      <c r="E87" s="37" t="s">
        <v>114</v>
      </c>
      <c r="F87" s="23" t="s">
        <v>25</v>
      </c>
      <c r="G87" s="23" t="s">
        <v>22</v>
      </c>
      <c r="H87" s="22">
        <v>15</v>
      </c>
      <c r="I87" s="22">
        <v>30</v>
      </c>
      <c r="J87" s="22">
        <v>1</v>
      </c>
      <c r="K87" s="22"/>
      <c r="L87" s="22"/>
      <c r="M87" s="22">
        <v>3</v>
      </c>
      <c r="N87" s="22"/>
      <c r="O87" s="22">
        <f t="shared" si="5"/>
        <v>3</v>
      </c>
      <c r="P87" s="22">
        <f t="shared" si="4"/>
        <v>58.6</v>
      </c>
      <c r="Q87" s="22" t="s">
        <v>70</v>
      </c>
      <c r="R87" s="36"/>
    </row>
    <row r="88" s="19" customFormat="1" spans="1:18">
      <c r="A88" s="22">
        <v>86</v>
      </c>
      <c r="B88" s="22" t="s">
        <v>18</v>
      </c>
      <c r="C88" s="37" t="s">
        <v>37</v>
      </c>
      <c r="D88" s="24">
        <v>2202300555</v>
      </c>
      <c r="E88" s="37" t="s">
        <v>115</v>
      </c>
      <c r="F88" s="23" t="s">
        <v>21</v>
      </c>
      <c r="G88" s="23" t="s">
        <v>22</v>
      </c>
      <c r="H88" s="24">
        <v>20</v>
      </c>
      <c r="I88" s="22">
        <v>26</v>
      </c>
      <c r="J88" s="24">
        <v>0</v>
      </c>
      <c r="K88" s="31"/>
      <c r="L88" s="31"/>
      <c r="M88" s="31"/>
      <c r="N88" s="31"/>
      <c r="O88" s="22">
        <f t="shared" si="5"/>
        <v>0</v>
      </c>
      <c r="P88" s="22">
        <f t="shared" si="4"/>
        <v>58</v>
      </c>
      <c r="Q88" s="22" t="s">
        <v>70</v>
      </c>
      <c r="R88" s="36"/>
    </row>
    <row r="89" s="19" customFormat="1" spans="1:18">
      <c r="A89" s="22">
        <v>87</v>
      </c>
      <c r="B89" s="22" t="s">
        <v>18</v>
      </c>
      <c r="C89" s="37" t="s">
        <v>30</v>
      </c>
      <c r="D89" s="23">
        <v>2202300525</v>
      </c>
      <c r="E89" s="23" t="s">
        <v>116</v>
      </c>
      <c r="F89" s="23" t="s">
        <v>21</v>
      </c>
      <c r="G89" s="23" t="s">
        <v>22</v>
      </c>
      <c r="H89" s="22">
        <v>15</v>
      </c>
      <c r="I89" s="22">
        <v>30</v>
      </c>
      <c r="J89" s="22">
        <v>1</v>
      </c>
      <c r="K89" s="22"/>
      <c r="L89" s="22"/>
      <c r="M89" s="22"/>
      <c r="N89" s="22"/>
      <c r="O89" s="22">
        <f t="shared" si="5"/>
        <v>0</v>
      </c>
      <c r="P89" s="22">
        <f t="shared" si="4"/>
        <v>58</v>
      </c>
      <c r="Q89" s="22" t="s">
        <v>70</v>
      </c>
      <c r="R89" s="36"/>
    </row>
    <row r="90" s="19" customFormat="1" spans="1:18">
      <c r="A90" s="22">
        <v>88</v>
      </c>
      <c r="B90" s="22" t="s">
        <v>18</v>
      </c>
      <c r="C90" s="25" t="s">
        <v>26</v>
      </c>
      <c r="D90" s="25">
        <v>2202300594</v>
      </c>
      <c r="E90" s="25" t="s">
        <v>117</v>
      </c>
      <c r="F90" s="23" t="s">
        <v>21</v>
      </c>
      <c r="G90" s="23" t="s">
        <v>22</v>
      </c>
      <c r="H90" s="35">
        <v>15</v>
      </c>
      <c r="I90" s="22">
        <v>30</v>
      </c>
      <c r="J90" s="35">
        <v>1</v>
      </c>
      <c r="K90" s="35"/>
      <c r="L90" s="35"/>
      <c r="M90" s="35"/>
      <c r="N90" s="35"/>
      <c r="O90" s="22">
        <f t="shared" si="5"/>
        <v>0</v>
      </c>
      <c r="P90" s="22">
        <f t="shared" si="4"/>
        <v>58</v>
      </c>
      <c r="Q90" s="22" t="s">
        <v>70</v>
      </c>
      <c r="R90" s="36"/>
    </row>
    <row r="91" s="19" customFormat="1" spans="1:18">
      <c r="A91" s="22">
        <v>89</v>
      </c>
      <c r="B91" s="22" t="s">
        <v>18</v>
      </c>
      <c r="C91" s="25" t="s">
        <v>26</v>
      </c>
      <c r="D91" s="25">
        <v>2202300608</v>
      </c>
      <c r="E91" s="25" t="s">
        <v>118</v>
      </c>
      <c r="F91" s="23" t="s">
        <v>21</v>
      </c>
      <c r="G91" s="23" t="s">
        <v>22</v>
      </c>
      <c r="H91" s="35">
        <v>15</v>
      </c>
      <c r="I91" s="22">
        <v>30</v>
      </c>
      <c r="J91" s="35">
        <v>0</v>
      </c>
      <c r="K91" s="35"/>
      <c r="L91" s="35"/>
      <c r="M91" s="35"/>
      <c r="N91" s="35">
        <v>2</v>
      </c>
      <c r="O91" s="22">
        <f t="shared" si="5"/>
        <v>2</v>
      </c>
      <c r="P91" s="22">
        <f t="shared" si="4"/>
        <v>57.4</v>
      </c>
      <c r="Q91" s="22" t="s">
        <v>70</v>
      </c>
      <c r="R91" s="36"/>
    </row>
    <row r="92" s="19" customFormat="1" spans="1:18">
      <c r="A92" s="22">
        <v>90</v>
      </c>
      <c r="B92" s="22" t="s">
        <v>18</v>
      </c>
      <c r="C92" s="37" t="s">
        <v>30</v>
      </c>
      <c r="D92" s="23">
        <v>2202300532</v>
      </c>
      <c r="E92" s="23" t="s">
        <v>119</v>
      </c>
      <c r="F92" s="23" t="s">
        <v>21</v>
      </c>
      <c r="G92" s="23" t="s">
        <v>22</v>
      </c>
      <c r="H92" s="22">
        <v>20</v>
      </c>
      <c r="I92" s="22">
        <v>22</v>
      </c>
      <c r="J92" s="22">
        <v>1</v>
      </c>
      <c r="K92" s="22"/>
      <c r="L92" s="22"/>
      <c r="M92" s="22">
        <v>9</v>
      </c>
      <c r="N92" s="22"/>
      <c r="O92" s="22">
        <f t="shared" si="5"/>
        <v>9</v>
      </c>
      <c r="P92" s="22">
        <f t="shared" si="4"/>
        <v>56.8</v>
      </c>
      <c r="Q92" s="22" t="s">
        <v>70</v>
      </c>
      <c r="R92" s="36"/>
    </row>
    <row r="93" s="19" customFormat="1" spans="1:18">
      <c r="A93" s="22">
        <v>91</v>
      </c>
      <c r="B93" s="22" t="s">
        <v>18</v>
      </c>
      <c r="C93" s="37" t="s">
        <v>19</v>
      </c>
      <c r="D93" s="23">
        <v>2202300438</v>
      </c>
      <c r="E93" s="37" t="s">
        <v>120</v>
      </c>
      <c r="F93" s="23" t="s">
        <v>21</v>
      </c>
      <c r="G93" s="23" t="s">
        <v>22</v>
      </c>
      <c r="H93" s="22">
        <v>15</v>
      </c>
      <c r="I93" s="22">
        <v>28</v>
      </c>
      <c r="J93" s="22">
        <v>1</v>
      </c>
      <c r="K93" s="22"/>
      <c r="L93" s="22"/>
      <c r="M93" s="22"/>
      <c r="N93" s="22">
        <v>4</v>
      </c>
      <c r="O93" s="22">
        <f t="shared" si="5"/>
        <v>4</v>
      </c>
      <c r="P93" s="22">
        <f t="shared" si="4"/>
        <v>56.8</v>
      </c>
      <c r="Q93" s="22" t="s">
        <v>70</v>
      </c>
      <c r="R93" s="36"/>
    </row>
    <row r="94" s="19" customFormat="1" spans="1:18">
      <c r="A94" s="22">
        <v>92</v>
      </c>
      <c r="B94" s="22" t="s">
        <v>18</v>
      </c>
      <c r="C94" s="37" t="s">
        <v>30</v>
      </c>
      <c r="D94" s="23">
        <v>2202300524</v>
      </c>
      <c r="E94" s="23" t="s">
        <v>121</v>
      </c>
      <c r="F94" s="23" t="s">
        <v>21</v>
      </c>
      <c r="G94" s="23" t="s">
        <v>22</v>
      </c>
      <c r="H94" s="22">
        <v>20</v>
      </c>
      <c r="I94" s="22">
        <v>24</v>
      </c>
      <c r="J94" s="22">
        <v>0</v>
      </c>
      <c r="K94" s="22"/>
      <c r="L94" s="22"/>
      <c r="M94" s="22">
        <v>3</v>
      </c>
      <c r="N94" s="22"/>
      <c r="O94" s="22">
        <f t="shared" si="5"/>
        <v>3</v>
      </c>
      <c r="P94" s="22">
        <f t="shared" si="4"/>
        <v>56.6</v>
      </c>
      <c r="Q94" s="22" t="s">
        <v>70</v>
      </c>
      <c r="R94" s="36"/>
    </row>
    <row r="95" s="19" customFormat="1" spans="1:18">
      <c r="A95" s="22">
        <v>93</v>
      </c>
      <c r="B95" s="22" t="s">
        <v>18</v>
      </c>
      <c r="C95" s="37" t="s">
        <v>19</v>
      </c>
      <c r="D95" s="23">
        <v>2202300416</v>
      </c>
      <c r="E95" s="37" t="s">
        <v>122</v>
      </c>
      <c r="F95" s="23" t="s">
        <v>25</v>
      </c>
      <c r="G95" s="23" t="s">
        <v>22</v>
      </c>
      <c r="H95" s="22">
        <v>20</v>
      </c>
      <c r="I95" s="22">
        <v>24</v>
      </c>
      <c r="J95" s="22">
        <v>0</v>
      </c>
      <c r="K95" s="22"/>
      <c r="L95" s="22"/>
      <c r="M95" s="22"/>
      <c r="N95" s="22">
        <v>0.5</v>
      </c>
      <c r="O95" s="22">
        <f t="shared" si="5"/>
        <v>0.5</v>
      </c>
      <c r="P95" s="22">
        <f t="shared" si="4"/>
        <v>56.1</v>
      </c>
      <c r="Q95" s="22" t="s">
        <v>70</v>
      </c>
      <c r="R95" s="36"/>
    </row>
    <row r="96" s="19" customFormat="1" spans="1:18">
      <c r="A96" s="22">
        <v>94</v>
      </c>
      <c r="B96" s="22" t="s">
        <v>18</v>
      </c>
      <c r="C96" s="25" t="s">
        <v>26</v>
      </c>
      <c r="D96" s="25">
        <v>2202300576</v>
      </c>
      <c r="E96" s="25" t="s">
        <v>123</v>
      </c>
      <c r="F96" s="23" t="s">
        <v>25</v>
      </c>
      <c r="G96" s="23" t="s">
        <v>22</v>
      </c>
      <c r="H96" s="35">
        <v>15</v>
      </c>
      <c r="I96" s="22">
        <v>28</v>
      </c>
      <c r="J96" s="35">
        <v>0</v>
      </c>
      <c r="K96" s="35"/>
      <c r="L96" s="35"/>
      <c r="M96" s="35">
        <v>3</v>
      </c>
      <c r="N96" s="35">
        <v>1.5</v>
      </c>
      <c r="O96" s="22">
        <f t="shared" si="5"/>
        <v>4.5</v>
      </c>
      <c r="P96" s="22">
        <f t="shared" si="4"/>
        <v>55.9</v>
      </c>
      <c r="Q96" s="22" t="s">
        <v>124</v>
      </c>
      <c r="R96" s="36"/>
    </row>
    <row r="97" s="19" customFormat="1" spans="1:18">
      <c r="A97" s="22">
        <v>95</v>
      </c>
      <c r="B97" s="22" t="s">
        <v>18</v>
      </c>
      <c r="C97" s="37" t="s">
        <v>19</v>
      </c>
      <c r="D97" s="23">
        <v>2202300421</v>
      </c>
      <c r="E97" s="37" t="s">
        <v>125</v>
      </c>
      <c r="F97" s="23" t="s">
        <v>21</v>
      </c>
      <c r="G97" s="23" t="s">
        <v>22</v>
      </c>
      <c r="H97" s="22">
        <v>15</v>
      </c>
      <c r="I97" s="22">
        <v>28</v>
      </c>
      <c r="J97" s="22">
        <v>0</v>
      </c>
      <c r="K97" s="22"/>
      <c r="L97" s="22">
        <v>3</v>
      </c>
      <c r="M97" s="22"/>
      <c r="N97" s="22"/>
      <c r="O97" s="22">
        <f t="shared" si="5"/>
        <v>3</v>
      </c>
      <c r="P97" s="22">
        <f t="shared" si="4"/>
        <v>55.6</v>
      </c>
      <c r="Q97" s="22" t="s">
        <v>124</v>
      </c>
      <c r="R97" s="36"/>
    </row>
    <row r="98" s="19" customFormat="1" spans="1:18">
      <c r="A98" s="22">
        <v>96</v>
      </c>
      <c r="B98" s="22" t="s">
        <v>18</v>
      </c>
      <c r="C98" s="23" t="s">
        <v>28</v>
      </c>
      <c r="D98" s="23">
        <v>2202300484</v>
      </c>
      <c r="E98" s="23" t="s">
        <v>126</v>
      </c>
      <c r="F98" s="23" t="s">
        <v>21</v>
      </c>
      <c r="G98" s="23" t="s">
        <v>22</v>
      </c>
      <c r="H98" s="22">
        <v>15</v>
      </c>
      <c r="I98" s="22">
        <v>28</v>
      </c>
      <c r="J98" s="22">
        <v>0</v>
      </c>
      <c r="K98" s="22"/>
      <c r="L98" s="22"/>
      <c r="M98" s="22"/>
      <c r="N98" s="22">
        <v>0.3</v>
      </c>
      <c r="O98" s="22">
        <f t="shared" si="5"/>
        <v>0.3</v>
      </c>
      <c r="P98" s="22">
        <f t="shared" si="4"/>
        <v>55.06</v>
      </c>
      <c r="Q98" s="22" t="s">
        <v>124</v>
      </c>
      <c r="R98" s="36"/>
    </row>
    <row r="99" s="19" customFormat="1" spans="1:18">
      <c r="A99" s="22">
        <v>97</v>
      </c>
      <c r="B99" s="22" t="s">
        <v>18</v>
      </c>
      <c r="C99" s="37" t="s">
        <v>30</v>
      </c>
      <c r="D99" s="23">
        <v>2202300499</v>
      </c>
      <c r="E99" s="23" t="s">
        <v>127</v>
      </c>
      <c r="F99" s="23" t="s">
        <v>25</v>
      </c>
      <c r="G99" s="23" t="s">
        <v>22</v>
      </c>
      <c r="H99" s="22">
        <v>15</v>
      </c>
      <c r="I99" s="22">
        <v>28</v>
      </c>
      <c r="J99" s="22">
        <v>0</v>
      </c>
      <c r="K99" s="22"/>
      <c r="L99" s="22"/>
      <c r="M99" s="22"/>
      <c r="N99" s="22"/>
      <c r="O99" s="22">
        <f t="shared" si="5"/>
        <v>0</v>
      </c>
      <c r="P99" s="22">
        <f t="shared" si="4"/>
        <v>55</v>
      </c>
      <c r="Q99" s="22" t="s">
        <v>124</v>
      </c>
      <c r="R99" s="36"/>
    </row>
    <row r="100" s="19" customFormat="1" spans="1:18">
      <c r="A100" s="22">
        <v>98</v>
      </c>
      <c r="B100" s="22" t="s">
        <v>18</v>
      </c>
      <c r="C100" s="25" t="s">
        <v>26</v>
      </c>
      <c r="D100" s="25">
        <v>2202300581</v>
      </c>
      <c r="E100" s="25" t="s">
        <v>128</v>
      </c>
      <c r="F100" s="23" t="s">
        <v>25</v>
      </c>
      <c r="G100" s="23" t="s">
        <v>22</v>
      </c>
      <c r="H100" s="35">
        <v>15</v>
      </c>
      <c r="I100" s="22">
        <v>28</v>
      </c>
      <c r="J100" s="35">
        <v>0</v>
      </c>
      <c r="K100" s="35"/>
      <c r="L100" s="35"/>
      <c r="M100" s="35"/>
      <c r="N100" s="35"/>
      <c r="O100" s="22">
        <f t="shared" si="5"/>
        <v>0</v>
      </c>
      <c r="P100" s="22">
        <f t="shared" si="4"/>
        <v>55</v>
      </c>
      <c r="Q100" s="22" t="s">
        <v>124</v>
      </c>
      <c r="R100" s="36"/>
    </row>
    <row r="101" s="19" customFormat="1" spans="1:18">
      <c r="A101" s="22">
        <v>99</v>
      </c>
      <c r="B101" s="22" t="s">
        <v>18</v>
      </c>
      <c r="C101" s="37" t="s">
        <v>19</v>
      </c>
      <c r="D101" s="23">
        <v>2202300439</v>
      </c>
      <c r="E101" s="37" t="s">
        <v>129</v>
      </c>
      <c r="F101" s="23" t="s">
        <v>21</v>
      </c>
      <c r="G101" s="23" t="s">
        <v>22</v>
      </c>
      <c r="H101" s="22">
        <v>10</v>
      </c>
      <c r="I101" s="22">
        <v>32</v>
      </c>
      <c r="J101" s="22">
        <v>0</v>
      </c>
      <c r="K101" s="22"/>
      <c r="L101" s="22"/>
      <c r="M101" s="22"/>
      <c r="N101" s="22"/>
      <c r="O101" s="22">
        <f t="shared" si="5"/>
        <v>0</v>
      </c>
      <c r="P101" s="22">
        <f t="shared" si="4"/>
        <v>54</v>
      </c>
      <c r="Q101" s="22" t="s">
        <v>124</v>
      </c>
      <c r="R101" s="36"/>
    </row>
    <row r="102" s="19" customFormat="1" spans="1:18">
      <c r="A102" s="22">
        <v>100</v>
      </c>
      <c r="B102" s="22" t="s">
        <v>18</v>
      </c>
      <c r="C102" s="37" t="s">
        <v>30</v>
      </c>
      <c r="D102" s="23">
        <v>2202300514</v>
      </c>
      <c r="E102" s="23" t="s">
        <v>130</v>
      </c>
      <c r="F102" s="23" t="s">
        <v>21</v>
      </c>
      <c r="G102" s="23" t="s">
        <v>22</v>
      </c>
      <c r="H102" s="22">
        <v>10</v>
      </c>
      <c r="I102" s="22">
        <v>32</v>
      </c>
      <c r="J102" s="22">
        <v>0</v>
      </c>
      <c r="K102" s="22"/>
      <c r="L102" s="22"/>
      <c r="M102" s="22"/>
      <c r="N102" s="22"/>
      <c r="O102" s="22">
        <f t="shared" si="5"/>
        <v>0</v>
      </c>
      <c r="P102" s="22">
        <f t="shared" si="4"/>
        <v>54</v>
      </c>
      <c r="Q102" s="22" t="s">
        <v>124</v>
      </c>
      <c r="R102" s="36"/>
    </row>
    <row r="103" s="19" customFormat="1" spans="1:18">
      <c r="A103" s="22">
        <v>101</v>
      </c>
      <c r="B103" s="22" t="s">
        <v>18</v>
      </c>
      <c r="C103" s="37" t="s">
        <v>19</v>
      </c>
      <c r="D103" s="23">
        <v>2202300447</v>
      </c>
      <c r="E103" s="37" t="s">
        <v>131</v>
      </c>
      <c r="F103" s="23" t="s">
        <v>21</v>
      </c>
      <c r="G103" s="23" t="s">
        <v>22</v>
      </c>
      <c r="H103" s="22">
        <v>15</v>
      </c>
      <c r="I103" s="22">
        <v>26</v>
      </c>
      <c r="J103" s="22">
        <v>0</v>
      </c>
      <c r="K103" s="22"/>
      <c r="L103" s="22"/>
      <c r="M103" s="22"/>
      <c r="N103" s="22"/>
      <c r="O103" s="22">
        <f t="shared" si="5"/>
        <v>0</v>
      </c>
      <c r="P103" s="22">
        <f t="shared" si="4"/>
        <v>53</v>
      </c>
      <c r="Q103" s="22" t="s">
        <v>124</v>
      </c>
      <c r="R103" s="36"/>
    </row>
    <row r="104" s="19" customFormat="1" spans="1:18">
      <c r="A104" s="22">
        <v>102</v>
      </c>
      <c r="B104" s="22" t="s">
        <v>18</v>
      </c>
      <c r="C104" s="23" t="s">
        <v>19</v>
      </c>
      <c r="D104" s="23">
        <v>2202300435</v>
      </c>
      <c r="E104" s="23" t="s">
        <v>132</v>
      </c>
      <c r="F104" s="23" t="s">
        <v>21</v>
      </c>
      <c r="G104" s="23" t="s">
        <v>22</v>
      </c>
      <c r="H104" s="22">
        <v>15</v>
      </c>
      <c r="I104" s="22">
        <v>26</v>
      </c>
      <c r="J104" s="22">
        <v>0</v>
      </c>
      <c r="K104" s="22"/>
      <c r="L104" s="22"/>
      <c r="M104" s="22"/>
      <c r="N104" s="22"/>
      <c r="O104" s="22">
        <f t="shared" si="5"/>
        <v>0</v>
      </c>
      <c r="P104" s="22">
        <f t="shared" si="4"/>
        <v>53</v>
      </c>
      <c r="Q104" s="22" t="s">
        <v>124</v>
      </c>
      <c r="R104" s="36"/>
    </row>
    <row r="105" s="19" customFormat="1" spans="1:18">
      <c r="A105" s="22">
        <v>103</v>
      </c>
      <c r="B105" s="22" t="s">
        <v>18</v>
      </c>
      <c r="C105" s="31" t="s">
        <v>37</v>
      </c>
      <c r="D105" s="31">
        <v>2202300553</v>
      </c>
      <c r="E105" s="30" t="s">
        <v>133</v>
      </c>
      <c r="F105" s="25" t="s">
        <v>21</v>
      </c>
      <c r="G105" s="23" t="s">
        <v>22</v>
      </c>
      <c r="H105" s="22">
        <v>15</v>
      </c>
      <c r="I105" s="22">
        <v>26</v>
      </c>
      <c r="J105" s="22">
        <v>0</v>
      </c>
      <c r="K105" s="22"/>
      <c r="L105" s="22"/>
      <c r="M105" s="22"/>
      <c r="N105" s="22"/>
      <c r="O105" s="22">
        <f t="shared" si="5"/>
        <v>0</v>
      </c>
      <c r="P105" s="22">
        <f t="shared" si="4"/>
        <v>53</v>
      </c>
      <c r="Q105" s="22" t="s">
        <v>124</v>
      </c>
      <c r="R105" s="36"/>
    </row>
    <row r="106" s="19" customFormat="1" spans="1:18">
      <c r="A106" s="22">
        <v>104</v>
      </c>
      <c r="B106" s="22" t="s">
        <v>18</v>
      </c>
      <c r="C106" s="23" t="s">
        <v>28</v>
      </c>
      <c r="D106" s="23">
        <v>2202300457</v>
      </c>
      <c r="E106" s="37" t="s">
        <v>134</v>
      </c>
      <c r="F106" s="23" t="s">
        <v>25</v>
      </c>
      <c r="G106" s="23" t="s">
        <v>22</v>
      </c>
      <c r="H106" s="22">
        <v>10</v>
      </c>
      <c r="I106" s="22">
        <v>26</v>
      </c>
      <c r="J106" s="22">
        <v>1</v>
      </c>
      <c r="K106" s="22"/>
      <c r="L106" s="22"/>
      <c r="M106" s="22">
        <v>6</v>
      </c>
      <c r="N106" s="22">
        <v>12</v>
      </c>
      <c r="O106" s="22">
        <f t="shared" si="5"/>
        <v>18</v>
      </c>
      <c r="P106" s="22">
        <f t="shared" si="4"/>
        <v>52.6</v>
      </c>
      <c r="Q106" s="22" t="s">
        <v>124</v>
      </c>
      <c r="R106" s="36"/>
    </row>
    <row r="107" s="19" customFormat="1" spans="1:18">
      <c r="A107" s="22">
        <v>105</v>
      </c>
      <c r="B107" s="22" t="s">
        <v>18</v>
      </c>
      <c r="C107" s="37" t="s">
        <v>37</v>
      </c>
      <c r="D107" s="24">
        <v>2202300542</v>
      </c>
      <c r="E107" s="37" t="s">
        <v>135</v>
      </c>
      <c r="F107" s="23" t="s">
        <v>21</v>
      </c>
      <c r="G107" s="23" t="s">
        <v>22</v>
      </c>
      <c r="H107" s="22">
        <v>10</v>
      </c>
      <c r="I107" s="22">
        <v>30</v>
      </c>
      <c r="J107" s="22">
        <v>0</v>
      </c>
      <c r="K107" s="22"/>
      <c r="L107" s="22">
        <v>3</v>
      </c>
      <c r="M107" s="22"/>
      <c r="N107" s="22"/>
      <c r="O107" s="22">
        <f t="shared" si="5"/>
        <v>3</v>
      </c>
      <c r="P107" s="22">
        <f t="shared" si="4"/>
        <v>52.6</v>
      </c>
      <c r="Q107" s="22" t="s">
        <v>124</v>
      </c>
      <c r="R107" s="36"/>
    </row>
    <row r="108" s="19" customFormat="1" spans="1:18">
      <c r="A108" s="22">
        <v>106</v>
      </c>
      <c r="B108" s="22" t="s">
        <v>18</v>
      </c>
      <c r="C108" s="37" t="s">
        <v>30</v>
      </c>
      <c r="D108" s="23">
        <v>2202300529</v>
      </c>
      <c r="E108" s="23" t="s">
        <v>136</v>
      </c>
      <c r="F108" s="23" t="s">
        <v>21</v>
      </c>
      <c r="G108" s="23" t="s">
        <v>22</v>
      </c>
      <c r="H108" s="22">
        <v>10</v>
      </c>
      <c r="I108" s="22">
        <v>30</v>
      </c>
      <c r="J108" s="22">
        <v>0</v>
      </c>
      <c r="K108" s="22"/>
      <c r="L108" s="22"/>
      <c r="M108" s="22"/>
      <c r="N108" s="22">
        <v>2</v>
      </c>
      <c r="O108" s="22">
        <f t="shared" si="5"/>
        <v>2</v>
      </c>
      <c r="P108" s="22">
        <f t="shared" si="4"/>
        <v>52.4</v>
      </c>
      <c r="Q108" s="22" t="s">
        <v>124</v>
      </c>
      <c r="R108" s="36"/>
    </row>
    <row r="109" s="19" customFormat="1" spans="1:18">
      <c r="A109" s="22">
        <v>107</v>
      </c>
      <c r="B109" s="22" t="s">
        <v>18</v>
      </c>
      <c r="C109" s="25" t="s">
        <v>26</v>
      </c>
      <c r="D109" s="25">
        <v>2202300605</v>
      </c>
      <c r="E109" s="25" t="s">
        <v>137</v>
      </c>
      <c r="F109" s="23" t="s">
        <v>21</v>
      </c>
      <c r="G109" s="23" t="s">
        <v>22</v>
      </c>
      <c r="H109" s="35">
        <v>15</v>
      </c>
      <c r="I109" s="22">
        <v>22</v>
      </c>
      <c r="J109" s="35">
        <v>1</v>
      </c>
      <c r="K109" s="35"/>
      <c r="L109" s="35"/>
      <c r="M109" s="35">
        <v>3</v>
      </c>
      <c r="N109" s="35">
        <v>5.5</v>
      </c>
      <c r="O109" s="22">
        <f t="shared" si="5"/>
        <v>8.5</v>
      </c>
      <c r="P109" s="22">
        <f t="shared" si="4"/>
        <v>51.7</v>
      </c>
      <c r="Q109" s="22" t="s">
        <v>124</v>
      </c>
      <c r="R109" s="36"/>
    </row>
    <row r="110" s="19" customFormat="1" spans="1:18">
      <c r="A110" s="22">
        <v>108</v>
      </c>
      <c r="B110" s="22" t="s">
        <v>18</v>
      </c>
      <c r="C110" s="23" t="s">
        <v>28</v>
      </c>
      <c r="D110" s="23">
        <v>2202300464</v>
      </c>
      <c r="E110" s="37" t="s">
        <v>138</v>
      </c>
      <c r="F110" s="23" t="s">
        <v>21</v>
      </c>
      <c r="G110" s="23" t="s">
        <v>22</v>
      </c>
      <c r="H110" s="22">
        <v>10</v>
      </c>
      <c r="I110" s="22">
        <v>28</v>
      </c>
      <c r="J110" s="22">
        <v>1</v>
      </c>
      <c r="K110" s="22"/>
      <c r="L110" s="22"/>
      <c r="M110" s="22"/>
      <c r="N110" s="22"/>
      <c r="O110" s="22">
        <f t="shared" si="5"/>
        <v>0</v>
      </c>
      <c r="P110" s="22">
        <f t="shared" si="4"/>
        <v>51</v>
      </c>
      <c r="Q110" s="22" t="s">
        <v>124</v>
      </c>
      <c r="R110" s="36"/>
    </row>
    <row r="111" s="19" customFormat="1" spans="1:18">
      <c r="A111" s="22">
        <v>109</v>
      </c>
      <c r="B111" s="22" t="s">
        <v>18</v>
      </c>
      <c r="C111" s="25" t="s">
        <v>26</v>
      </c>
      <c r="D111" s="25">
        <v>2202300591</v>
      </c>
      <c r="E111" s="25" t="s">
        <v>139</v>
      </c>
      <c r="F111" s="23" t="s">
        <v>21</v>
      </c>
      <c r="G111" s="23" t="s">
        <v>22</v>
      </c>
      <c r="H111" s="35">
        <v>10</v>
      </c>
      <c r="I111" s="22">
        <v>28</v>
      </c>
      <c r="J111" s="35">
        <v>1</v>
      </c>
      <c r="K111" s="35"/>
      <c r="L111" s="35"/>
      <c r="M111" s="35"/>
      <c r="N111" s="35"/>
      <c r="O111" s="22">
        <f t="shared" si="5"/>
        <v>0</v>
      </c>
      <c r="P111" s="22">
        <f t="shared" si="4"/>
        <v>51</v>
      </c>
      <c r="Q111" s="22" t="s">
        <v>124</v>
      </c>
      <c r="R111" s="36"/>
    </row>
    <row r="112" s="19" customFormat="1" spans="1:18">
      <c r="A112" s="22">
        <v>110</v>
      </c>
      <c r="B112" s="22" t="s">
        <v>18</v>
      </c>
      <c r="C112" s="37" t="s">
        <v>30</v>
      </c>
      <c r="D112" s="23">
        <v>2202300496</v>
      </c>
      <c r="E112" s="23" t="s">
        <v>140</v>
      </c>
      <c r="F112" s="23" t="s">
        <v>25</v>
      </c>
      <c r="G112" s="23" t="s">
        <v>22</v>
      </c>
      <c r="H112" s="22">
        <v>15</v>
      </c>
      <c r="I112" s="22">
        <v>20</v>
      </c>
      <c r="J112" s="22">
        <v>1</v>
      </c>
      <c r="K112" s="22"/>
      <c r="L112" s="22">
        <v>3</v>
      </c>
      <c r="M112" s="22"/>
      <c r="N112" s="22">
        <v>8</v>
      </c>
      <c r="O112" s="22">
        <f t="shared" si="5"/>
        <v>11</v>
      </c>
      <c r="P112" s="22">
        <f t="shared" si="4"/>
        <v>50.2</v>
      </c>
      <c r="Q112" s="22" t="s">
        <v>124</v>
      </c>
      <c r="R112" s="36"/>
    </row>
    <row r="113" s="19" customFormat="1" spans="1:18">
      <c r="A113" s="22">
        <v>111</v>
      </c>
      <c r="B113" s="22" t="s">
        <v>18</v>
      </c>
      <c r="C113" s="25" t="s">
        <v>26</v>
      </c>
      <c r="D113" s="25">
        <v>2202300575</v>
      </c>
      <c r="E113" s="25" t="s">
        <v>141</v>
      </c>
      <c r="F113" s="23" t="s">
        <v>25</v>
      </c>
      <c r="G113" s="23" t="s">
        <v>22</v>
      </c>
      <c r="H113" s="35">
        <v>10</v>
      </c>
      <c r="I113" s="22">
        <v>24</v>
      </c>
      <c r="J113" s="35">
        <v>4</v>
      </c>
      <c r="K113" s="35"/>
      <c r="L113" s="35"/>
      <c r="M113" s="35"/>
      <c r="N113" s="35">
        <v>0.5</v>
      </c>
      <c r="O113" s="22">
        <f t="shared" si="5"/>
        <v>0.5</v>
      </c>
      <c r="P113" s="22">
        <f>H113+J113+K113*0.2+(O113+60)*0.2+I113</f>
        <v>50.1</v>
      </c>
      <c r="Q113" s="22" t="s">
        <v>124</v>
      </c>
      <c r="R113" s="36"/>
    </row>
    <row r="114" s="19" customFormat="1" spans="1:18">
      <c r="A114" s="22">
        <v>112</v>
      </c>
      <c r="B114" s="22" t="s">
        <v>18</v>
      </c>
      <c r="C114" s="37" t="s">
        <v>30</v>
      </c>
      <c r="D114" s="23">
        <v>2202300520</v>
      </c>
      <c r="E114" s="23" t="s">
        <v>142</v>
      </c>
      <c r="F114" s="23" t="s">
        <v>21</v>
      </c>
      <c r="G114" s="23" t="s">
        <v>22</v>
      </c>
      <c r="H114" s="22">
        <v>10</v>
      </c>
      <c r="I114" s="22">
        <v>28</v>
      </c>
      <c r="J114" s="22">
        <v>0</v>
      </c>
      <c r="K114" s="22"/>
      <c r="L114" s="22"/>
      <c r="M114" s="22"/>
      <c r="N114" s="22"/>
      <c r="O114" s="22">
        <f t="shared" si="5"/>
        <v>0</v>
      </c>
      <c r="P114" s="22">
        <f>H114+J114+K114*0.2+(O114+60)*0.2+I114</f>
        <v>50</v>
      </c>
      <c r="Q114" s="22" t="s">
        <v>124</v>
      </c>
      <c r="R114" s="36"/>
    </row>
    <row r="115" s="19" customFormat="1" spans="1:18">
      <c r="A115" s="22">
        <v>113</v>
      </c>
      <c r="B115" s="22" t="s">
        <v>18</v>
      </c>
      <c r="C115" s="23" t="s">
        <v>28</v>
      </c>
      <c r="D115" s="23">
        <v>2202300474</v>
      </c>
      <c r="E115" s="37" t="s">
        <v>143</v>
      </c>
      <c r="F115" s="23" t="s">
        <v>21</v>
      </c>
      <c r="G115" s="23" t="s">
        <v>22</v>
      </c>
      <c r="H115" s="22">
        <v>10</v>
      </c>
      <c r="I115" s="22">
        <v>22</v>
      </c>
      <c r="J115" s="22">
        <v>4</v>
      </c>
      <c r="K115" s="22"/>
      <c r="L115" s="22">
        <v>3</v>
      </c>
      <c r="M115" s="22"/>
      <c r="N115" s="22">
        <v>3</v>
      </c>
      <c r="O115" s="22">
        <f t="shared" si="5"/>
        <v>6</v>
      </c>
      <c r="P115" s="22">
        <f>H115+J115+K115*0.2+(O115+60)*0.2+I115</f>
        <v>49.2</v>
      </c>
      <c r="Q115" s="22" t="s">
        <v>124</v>
      </c>
      <c r="R115" s="36"/>
    </row>
    <row r="116" s="19" customFormat="1" spans="1:18">
      <c r="A116" s="22">
        <v>114</v>
      </c>
      <c r="B116" s="22" t="s">
        <v>18</v>
      </c>
      <c r="C116" s="23" t="s">
        <v>28</v>
      </c>
      <c r="D116" s="23">
        <v>2202300456</v>
      </c>
      <c r="E116" s="23" t="s">
        <v>144</v>
      </c>
      <c r="F116" s="23" t="s">
        <v>21</v>
      </c>
      <c r="G116" s="23" t="s">
        <v>22</v>
      </c>
      <c r="H116" s="22">
        <v>15</v>
      </c>
      <c r="I116" s="22">
        <v>22</v>
      </c>
      <c r="J116" s="22">
        <v>0</v>
      </c>
      <c r="K116" s="22"/>
      <c r="L116" s="22"/>
      <c r="M116" s="22"/>
      <c r="N116" s="22"/>
      <c r="O116" s="22">
        <f t="shared" si="5"/>
        <v>0</v>
      </c>
      <c r="P116" s="22">
        <f>H116+J116+K116*0.2+(O116+60)*0.2+I116</f>
        <v>49</v>
      </c>
      <c r="Q116" s="22" t="s">
        <v>124</v>
      </c>
      <c r="R116" s="36"/>
    </row>
    <row r="117" s="19" customFormat="1" spans="1:18">
      <c r="A117" s="22">
        <v>115</v>
      </c>
      <c r="B117" s="22" t="s">
        <v>18</v>
      </c>
      <c r="C117" s="37" t="s">
        <v>37</v>
      </c>
      <c r="D117" s="24">
        <v>2202300536</v>
      </c>
      <c r="E117" s="37" t="s">
        <v>145</v>
      </c>
      <c r="F117" s="23" t="s">
        <v>25</v>
      </c>
      <c r="G117" s="23" t="s">
        <v>22</v>
      </c>
      <c r="H117" s="22">
        <v>15</v>
      </c>
      <c r="I117" s="22">
        <v>22</v>
      </c>
      <c r="J117" s="22">
        <v>0</v>
      </c>
      <c r="K117" s="22"/>
      <c r="L117" s="22"/>
      <c r="M117" s="22"/>
      <c r="N117" s="22"/>
      <c r="O117" s="22">
        <f t="shared" si="5"/>
        <v>0</v>
      </c>
      <c r="P117" s="22">
        <f>H117+J117+K117*0.2+(O117+60)*0.2+I117</f>
        <v>49</v>
      </c>
      <c r="Q117" s="22" t="s">
        <v>124</v>
      </c>
      <c r="R117" s="36"/>
    </row>
    <row r="118" s="19" customFormat="1" spans="1:18">
      <c r="A118" s="22">
        <v>116</v>
      </c>
      <c r="B118" s="22" t="s">
        <v>18</v>
      </c>
      <c r="C118" s="37" t="s">
        <v>30</v>
      </c>
      <c r="D118" s="23">
        <v>2202300523</v>
      </c>
      <c r="E118" s="23" t="s">
        <v>146</v>
      </c>
      <c r="F118" s="23" t="s">
        <v>21</v>
      </c>
      <c r="G118" s="23" t="s">
        <v>22</v>
      </c>
      <c r="H118" s="22">
        <v>10</v>
      </c>
      <c r="I118" s="22">
        <v>26</v>
      </c>
      <c r="J118" s="22">
        <v>0</v>
      </c>
      <c r="K118" s="22"/>
      <c r="L118" s="22">
        <v>3</v>
      </c>
      <c r="M118" s="22"/>
      <c r="N118" s="22"/>
      <c r="O118" s="22">
        <f t="shared" si="5"/>
        <v>3</v>
      </c>
      <c r="P118" s="22">
        <f>H118+J118+K118*0.2+(O118+60)*0.2+I118</f>
        <v>48.6</v>
      </c>
      <c r="Q118" s="22" t="s">
        <v>124</v>
      </c>
      <c r="R118" s="36"/>
    </row>
    <row r="119" s="19" customFormat="1" spans="1:18">
      <c r="A119" s="22">
        <v>117</v>
      </c>
      <c r="B119" s="22" t="s">
        <v>18</v>
      </c>
      <c r="C119" s="27" t="s">
        <v>19</v>
      </c>
      <c r="D119" s="25">
        <v>2202300418</v>
      </c>
      <c r="E119" s="27" t="s">
        <v>147</v>
      </c>
      <c r="F119" s="23" t="s">
        <v>25</v>
      </c>
      <c r="G119" s="23" t="s">
        <v>33</v>
      </c>
      <c r="H119" s="22">
        <v>10</v>
      </c>
      <c r="I119" s="22">
        <v>26</v>
      </c>
      <c r="J119" s="22">
        <v>0</v>
      </c>
      <c r="K119" s="22"/>
      <c r="L119" s="22"/>
      <c r="M119" s="22"/>
      <c r="N119" s="22">
        <v>1</v>
      </c>
      <c r="O119" s="22">
        <f t="shared" si="5"/>
        <v>1</v>
      </c>
      <c r="P119" s="22">
        <f>H119+J119+K119*0.2+(O119+60)*0.2+I119</f>
        <v>48.2</v>
      </c>
      <c r="Q119" s="22" t="s">
        <v>124</v>
      </c>
      <c r="R119" s="36"/>
    </row>
    <row r="120" s="19" customFormat="1" spans="1:18">
      <c r="A120" s="22">
        <v>118</v>
      </c>
      <c r="B120" s="22" t="s">
        <v>18</v>
      </c>
      <c r="C120" s="23" t="s">
        <v>37</v>
      </c>
      <c r="D120" s="23">
        <v>2202300546</v>
      </c>
      <c r="E120" s="23" t="s">
        <v>148</v>
      </c>
      <c r="F120" s="23" t="s">
        <v>21</v>
      </c>
      <c r="G120" s="23" t="s">
        <v>22</v>
      </c>
      <c r="H120" s="22">
        <v>10</v>
      </c>
      <c r="I120" s="22">
        <v>26</v>
      </c>
      <c r="J120" s="22">
        <v>0</v>
      </c>
      <c r="K120" s="22"/>
      <c r="L120" s="22"/>
      <c r="M120" s="22"/>
      <c r="N120" s="22"/>
      <c r="O120" s="22">
        <f t="shared" si="5"/>
        <v>0</v>
      </c>
      <c r="P120" s="22">
        <f>H120+J120+K120*0.2+(O120+60)*0.2+I120</f>
        <v>48</v>
      </c>
      <c r="Q120" s="22" t="s">
        <v>124</v>
      </c>
      <c r="R120" s="36"/>
    </row>
    <row r="121" s="19" customFormat="1" spans="1:18">
      <c r="A121" s="22">
        <v>119</v>
      </c>
      <c r="B121" s="22" t="s">
        <v>18</v>
      </c>
      <c r="C121" s="23" t="s">
        <v>28</v>
      </c>
      <c r="D121" s="23">
        <v>2202300468</v>
      </c>
      <c r="E121" s="37" t="s">
        <v>149</v>
      </c>
      <c r="F121" s="23" t="s">
        <v>21</v>
      </c>
      <c r="G121" s="23" t="s">
        <v>22</v>
      </c>
      <c r="H121" s="22">
        <v>15</v>
      </c>
      <c r="I121" s="22">
        <v>20</v>
      </c>
      <c r="J121" s="22">
        <v>0</v>
      </c>
      <c r="K121" s="22"/>
      <c r="L121" s="22"/>
      <c r="M121" s="22"/>
      <c r="N121" s="22"/>
      <c r="O121" s="22">
        <f>SUM(L121:N121)</f>
        <v>0</v>
      </c>
      <c r="P121" s="22">
        <f>H121+J121+K121*0.2+(O121+60)*0.2+I121</f>
        <v>47</v>
      </c>
      <c r="Q121" s="22" t="s">
        <v>124</v>
      </c>
      <c r="R121" s="36"/>
    </row>
    <row r="122" s="19" customFormat="1" spans="1:18">
      <c r="A122" s="22">
        <v>120</v>
      </c>
      <c r="B122" s="22" t="s">
        <v>18</v>
      </c>
      <c r="C122" s="37" t="s">
        <v>30</v>
      </c>
      <c r="D122" s="23">
        <v>2202300508</v>
      </c>
      <c r="E122" s="23" t="s">
        <v>150</v>
      </c>
      <c r="F122" s="23" t="s">
        <v>21</v>
      </c>
      <c r="G122" s="23" t="s">
        <v>22</v>
      </c>
      <c r="H122" s="22">
        <v>15</v>
      </c>
      <c r="I122" s="22">
        <v>20</v>
      </c>
      <c r="J122" s="22">
        <v>0</v>
      </c>
      <c r="K122" s="22"/>
      <c r="L122" s="22"/>
      <c r="M122" s="22"/>
      <c r="N122" s="22"/>
      <c r="O122" s="22">
        <f>SUM(L122:N122)</f>
        <v>0</v>
      </c>
      <c r="P122" s="22">
        <f>H122+J122+K122*0.2+(O122+60)*0.2+I122</f>
        <v>47</v>
      </c>
      <c r="Q122" s="22" t="s">
        <v>124</v>
      </c>
      <c r="R122" s="36"/>
    </row>
    <row r="123" s="19" customFormat="1" spans="1:18">
      <c r="A123" s="22">
        <v>121</v>
      </c>
      <c r="B123" s="22" t="s">
        <v>18</v>
      </c>
      <c r="C123" s="37" t="s">
        <v>19</v>
      </c>
      <c r="D123" s="23">
        <v>2202300443</v>
      </c>
      <c r="E123" s="37" t="s">
        <v>151</v>
      </c>
      <c r="F123" s="23" t="s">
        <v>21</v>
      </c>
      <c r="G123" s="23" t="s">
        <v>22</v>
      </c>
      <c r="H123" s="22">
        <v>10</v>
      </c>
      <c r="I123" s="22">
        <v>24</v>
      </c>
      <c r="J123" s="22">
        <v>1</v>
      </c>
      <c r="K123" s="22"/>
      <c r="L123" s="22"/>
      <c r="M123" s="22"/>
      <c r="N123" s="22"/>
      <c r="O123" s="22">
        <f t="shared" ref="O123:O134" si="6">SUM(L123:N123)</f>
        <v>0</v>
      </c>
      <c r="P123" s="22">
        <f t="shared" ref="P123:P134" si="7">H123+J123+K123*0.2+(O123+60)*0.2+I123</f>
        <v>47</v>
      </c>
      <c r="Q123" s="22" t="s">
        <v>124</v>
      </c>
      <c r="R123" s="36"/>
    </row>
    <row r="124" s="19" customFormat="1" spans="1:18">
      <c r="A124" s="22">
        <v>122</v>
      </c>
      <c r="B124" s="22" t="s">
        <v>18</v>
      </c>
      <c r="C124" s="23" t="s">
        <v>28</v>
      </c>
      <c r="D124" s="23">
        <v>2202300458</v>
      </c>
      <c r="E124" s="37" t="s">
        <v>152</v>
      </c>
      <c r="F124" s="23" t="s">
        <v>21</v>
      </c>
      <c r="G124" s="23" t="s">
        <v>22</v>
      </c>
      <c r="H124" s="22">
        <v>10</v>
      </c>
      <c r="I124" s="22">
        <v>24</v>
      </c>
      <c r="J124" s="22">
        <v>1</v>
      </c>
      <c r="K124" s="22"/>
      <c r="L124" s="22"/>
      <c r="M124" s="22"/>
      <c r="N124" s="22"/>
      <c r="O124" s="22">
        <f t="shared" si="6"/>
        <v>0</v>
      </c>
      <c r="P124" s="22">
        <f t="shared" si="7"/>
        <v>47</v>
      </c>
      <c r="Q124" s="22" t="s">
        <v>124</v>
      </c>
    </row>
    <row r="125" s="19" customFormat="1" spans="1:18">
      <c r="A125" s="22">
        <v>123</v>
      </c>
      <c r="B125" s="22" t="s">
        <v>18</v>
      </c>
      <c r="C125" s="37" t="s">
        <v>30</v>
      </c>
      <c r="D125" s="23">
        <v>2202300504</v>
      </c>
      <c r="E125" s="23" t="s">
        <v>153</v>
      </c>
      <c r="F125" s="23" t="s">
        <v>21</v>
      </c>
      <c r="G125" s="23" t="s">
        <v>22</v>
      </c>
      <c r="H125" s="22">
        <v>15</v>
      </c>
      <c r="I125" s="22">
        <v>18</v>
      </c>
      <c r="J125" s="22">
        <v>0</v>
      </c>
      <c r="K125" s="22"/>
      <c r="L125" s="22"/>
      <c r="M125" s="22">
        <v>9</v>
      </c>
      <c r="N125" s="22"/>
      <c r="O125" s="22">
        <f t="shared" si="6"/>
        <v>9</v>
      </c>
      <c r="P125" s="22">
        <f t="shared" si="7"/>
        <v>46.8</v>
      </c>
      <c r="Q125" s="22" t="s">
        <v>124</v>
      </c>
    </row>
    <row r="126" s="19" customFormat="1" spans="1:18">
      <c r="A126" s="22">
        <v>124</v>
      </c>
      <c r="B126" s="22" t="s">
        <v>18</v>
      </c>
      <c r="C126" s="25" t="s">
        <v>26</v>
      </c>
      <c r="D126" s="25">
        <v>2202300583</v>
      </c>
      <c r="E126" s="25" t="s">
        <v>154</v>
      </c>
      <c r="F126" s="23" t="s">
        <v>21</v>
      </c>
      <c r="G126" s="23" t="s">
        <v>22</v>
      </c>
      <c r="H126" s="35">
        <v>10</v>
      </c>
      <c r="I126" s="22">
        <v>24</v>
      </c>
      <c r="J126" s="35">
        <v>0</v>
      </c>
      <c r="K126" s="35"/>
      <c r="L126" s="35"/>
      <c r="M126" s="35"/>
      <c r="N126" s="35">
        <v>4</v>
      </c>
      <c r="O126" s="22">
        <f t="shared" si="6"/>
        <v>4</v>
      </c>
      <c r="P126" s="22">
        <f t="shared" si="7"/>
        <v>46.8</v>
      </c>
      <c r="Q126" s="22" t="s">
        <v>124</v>
      </c>
    </row>
    <row r="127" s="19" customFormat="1" spans="1:18">
      <c r="A127" s="22">
        <v>125</v>
      </c>
      <c r="B127" s="22" t="s">
        <v>18</v>
      </c>
      <c r="C127" s="37" t="s">
        <v>19</v>
      </c>
      <c r="D127" s="23">
        <v>2202300449</v>
      </c>
      <c r="E127" s="37" t="s">
        <v>155</v>
      </c>
      <c r="F127" s="23" t="s">
        <v>21</v>
      </c>
      <c r="G127" s="23" t="s">
        <v>22</v>
      </c>
      <c r="H127" s="22">
        <v>10</v>
      </c>
      <c r="I127" s="22">
        <v>20</v>
      </c>
      <c r="J127" s="22">
        <v>0</v>
      </c>
      <c r="K127" s="22"/>
      <c r="L127" s="22"/>
      <c r="M127" s="22">
        <v>12</v>
      </c>
      <c r="N127" s="22">
        <v>4.4</v>
      </c>
      <c r="O127" s="22">
        <f t="shared" si="6"/>
        <v>16.4</v>
      </c>
      <c r="P127" s="22">
        <f t="shared" si="7"/>
        <v>45.28</v>
      </c>
      <c r="Q127" s="22" t="s">
        <v>124</v>
      </c>
    </row>
    <row r="128" s="19" customFormat="1" spans="1:18">
      <c r="A128" s="22">
        <v>126</v>
      </c>
      <c r="B128" s="22" t="s">
        <v>18</v>
      </c>
      <c r="C128" s="37" t="s">
        <v>37</v>
      </c>
      <c r="D128" s="24">
        <v>2202300544</v>
      </c>
      <c r="E128" s="37" t="s">
        <v>156</v>
      </c>
      <c r="F128" s="23" t="s">
        <v>21</v>
      </c>
      <c r="G128" s="23" t="s">
        <v>22</v>
      </c>
      <c r="H128" s="22">
        <v>10</v>
      </c>
      <c r="I128" s="22">
        <v>22</v>
      </c>
      <c r="J128" s="22">
        <v>0</v>
      </c>
      <c r="K128" s="22"/>
      <c r="L128" s="22"/>
      <c r="M128" s="22"/>
      <c r="N128" s="22">
        <v>0.5</v>
      </c>
      <c r="O128" s="22">
        <f t="shared" si="6"/>
        <v>0.5</v>
      </c>
      <c r="P128" s="22">
        <f t="shared" si="7"/>
        <v>44.1</v>
      </c>
      <c r="Q128" s="22" t="s">
        <v>124</v>
      </c>
    </row>
    <row r="129" s="19" customFormat="1" spans="1:17">
      <c r="A129" s="22">
        <v>127</v>
      </c>
      <c r="B129" s="22" t="s">
        <v>18</v>
      </c>
      <c r="C129" s="37" t="s">
        <v>157</v>
      </c>
      <c r="D129" s="23">
        <v>2202200448</v>
      </c>
      <c r="E129" s="23" t="s">
        <v>158</v>
      </c>
      <c r="F129" s="23" t="s">
        <v>21</v>
      </c>
      <c r="G129" s="23" t="s">
        <v>22</v>
      </c>
      <c r="H129" s="22">
        <v>10</v>
      </c>
      <c r="I129" s="22">
        <v>22</v>
      </c>
      <c r="J129" s="22">
        <v>0</v>
      </c>
      <c r="K129" s="22"/>
      <c r="L129" s="22"/>
      <c r="M129" s="22"/>
      <c r="N129" s="22"/>
      <c r="O129" s="22">
        <f t="shared" si="6"/>
        <v>0</v>
      </c>
      <c r="P129" s="22">
        <f t="shared" si="7"/>
        <v>44</v>
      </c>
      <c r="Q129" s="22" t="s">
        <v>124</v>
      </c>
    </row>
    <row r="130" s="19" customFormat="1" spans="1:17">
      <c r="A130" s="22">
        <v>128</v>
      </c>
      <c r="B130" s="22" t="s">
        <v>18</v>
      </c>
      <c r="C130" s="37" t="s">
        <v>19</v>
      </c>
      <c r="D130" s="23">
        <v>2202300424</v>
      </c>
      <c r="E130" s="37" t="s">
        <v>159</v>
      </c>
      <c r="F130" s="23" t="s">
        <v>21</v>
      </c>
      <c r="G130" s="23" t="s">
        <v>22</v>
      </c>
      <c r="H130" s="22">
        <v>10</v>
      </c>
      <c r="I130" s="22">
        <v>22</v>
      </c>
      <c r="J130" s="22">
        <v>0</v>
      </c>
      <c r="K130" s="22"/>
      <c r="L130" s="22"/>
      <c r="M130" s="22">
        <v>0</v>
      </c>
      <c r="N130" s="22"/>
      <c r="O130" s="22">
        <f t="shared" si="6"/>
        <v>0</v>
      </c>
      <c r="P130" s="22">
        <f t="shared" si="7"/>
        <v>44</v>
      </c>
      <c r="Q130" s="22" t="s">
        <v>124</v>
      </c>
    </row>
    <row r="131" s="19" customFormat="1" spans="1:17">
      <c r="A131" s="22">
        <v>129</v>
      </c>
      <c r="B131" s="22" t="s">
        <v>18</v>
      </c>
      <c r="C131" s="23" t="s">
        <v>28</v>
      </c>
      <c r="D131" s="23">
        <v>2202300486</v>
      </c>
      <c r="E131" s="37" t="s">
        <v>160</v>
      </c>
      <c r="F131" s="23" t="s">
        <v>21</v>
      </c>
      <c r="G131" s="23" t="s">
        <v>22</v>
      </c>
      <c r="H131" s="22">
        <v>10</v>
      </c>
      <c r="I131" s="22">
        <v>20</v>
      </c>
      <c r="J131" s="22">
        <v>0</v>
      </c>
      <c r="K131" s="22"/>
      <c r="L131" s="22"/>
      <c r="M131" s="22"/>
      <c r="N131" s="22">
        <v>8</v>
      </c>
      <c r="O131" s="22">
        <f t="shared" si="6"/>
        <v>8</v>
      </c>
      <c r="P131" s="22">
        <f t="shared" si="7"/>
        <v>43.6</v>
      </c>
      <c r="Q131" s="22" t="s">
        <v>124</v>
      </c>
    </row>
    <row r="132" s="19" customFormat="1" spans="1:17">
      <c r="A132" s="22">
        <v>130</v>
      </c>
      <c r="B132" s="22" t="s">
        <v>18</v>
      </c>
      <c r="C132" s="23" t="s">
        <v>37</v>
      </c>
      <c r="D132" s="23">
        <v>2202300573</v>
      </c>
      <c r="E132" s="23" t="s">
        <v>161</v>
      </c>
      <c r="F132" s="23" t="s">
        <v>21</v>
      </c>
      <c r="G132" s="23" t="s">
        <v>22</v>
      </c>
      <c r="H132" s="22">
        <v>10</v>
      </c>
      <c r="I132" s="22">
        <v>20</v>
      </c>
      <c r="J132" s="22">
        <v>0</v>
      </c>
      <c r="K132" s="22"/>
      <c r="L132" s="22"/>
      <c r="M132" s="22"/>
      <c r="N132" s="22">
        <v>8</v>
      </c>
      <c r="O132" s="22">
        <f t="shared" si="6"/>
        <v>8</v>
      </c>
      <c r="P132" s="22">
        <f t="shared" si="7"/>
        <v>43.6</v>
      </c>
      <c r="Q132" s="22" t="s">
        <v>124</v>
      </c>
    </row>
    <row r="133" s="19" customFormat="1" spans="1:17">
      <c r="A133" s="22">
        <v>131</v>
      </c>
      <c r="B133" s="22" t="s">
        <v>18</v>
      </c>
      <c r="C133" s="37" t="s">
        <v>37</v>
      </c>
      <c r="D133" s="24">
        <v>2202300551</v>
      </c>
      <c r="E133" s="37" t="s">
        <v>162</v>
      </c>
      <c r="F133" s="23" t="s">
        <v>21</v>
      </c>
      <c r="G133" s="23" t="s">
        <v>22</v>
      </c>
      <c r="H133" s="22">
        <v>10</v>
      </c>
      <c r="I133" s="22">
        <v>20</v>
      </c>
      <c r="J133" s="22">
        <v>1</v>
      </c>
      <c r="K133" s="22"/>
      <c r="L133" s="22">
        <v>3</v>
      </c>
      <c r="M133" s="22"/>
      <c r="N133" s="22"/>
      <c r="O133" s="22">
        <f t="shared" si="6"/>
        <v>3</v>
      </c>
      <c r="P133" s="22">
        <f t="shared" si="7"/>
        <v>43.6</v>
      </c>
      <c r="Q133" s="22" t="s">
        <v>124</v>
      </c>
    </row>
    <row r="134" s="19" customFormat="1" spans="1:17">
      <c r="A134" s="22">
        <v>132</v>
      </c>
      <c r="B134" s="22" t="s">
        <v>18</v>
      </c>
      <c r="C134" s="23" t="s">
        <v>28</v>
      </c>
      <c r="D134" s="23">
        <v>2202300487</v>
      </c>
      <c r="E134" s="37" t="s">
        <v>163</v>
      </c>
      <c r="F134" s="23" t="s">
        <v>21</v>
      </c>
      <c r="G134" s="23" t="s">
        <v>22</v>
      </c>
      <c r="H134" s="22">
        <v>10</v>
      </c>
      <c r="I134" s="22">
        <v>18</v>
      </c>
      <c r="J134" s="22">
        <v>1</v>
      </c>
      <c r="K134" s="22"/>
      <c r="L134" s="22"/>
      <c r="M134" s="22"/>
      <c r="N134" s="22">
        <v>4</v>
      </c>
      <c r="O134" s="22">
        <f t="shared" si="6"/>
        <v>4</v>
      </c>
      <c r="P134" s="22">
        <f t="shared" si="7"/>
        <v>41.8</v>
      </c>
      <c r="Q134" s="22" t="s">
        <v>124</v>
      </c>
    </row>
  </sheetData>
  <autoFilter xmlns:etc="http://www.wps.cn/officeDocument/2017/etCustomData" ref="A2:P134" etc:filterBottomFollowUsedRange="0">
    <extLst/>
  </autoFilter>
  <sortState ref="A2:P134">
    <sortCondition ref="P2" descending="1"/>
  </sortState>
  <mergeCells count="1">
    <mergeCell ref="A1:Q1"/>
  </mergeCells>
  <conditionalFormatting sqref="E126">
    <cfRule type="duplicateValues" dxfId="0" priority="2"/>
  </conditionalFormatting>
  <conditionalFormatting sqref="E66:E99">
    <cfRule type="duplicateValues" dxfId="0" priority="10"/>
  </conditionalFormatting>
  <conditionalFormatting sqref="E100:E123">
    <cfRule type="duplicateValues" dxfId="0" priority="9"/>
  </conditionalFormatting>
  <conditionalFormatting sqref="E133:E134">
    <cfRule type="duplicateValues" dxfId="0" priority="1"/>
  </conditionalFormatting>
  <pageMargins left="0" right="0" top="1" bottom="1" header="0.5" footer="0.5"/>
  <pageSetup paperSize="9" scale="7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3"/>
  <sheetViews>
    <sheetView tabSelected="1" workbookViewId="0">
      <pane ySplit="2" topLeftCell="A15" activePane="bottomLeft" state="frozen"/>
      <selection/>
      <selection pane="bottomLeft" activeCell="S29" sqref="S29"/>
    </sheetView>
  </sheetViews>
  <sheetFormatPr defaultColWidth="8.71666666666667" defaultRowHeight="13.5"/>
  <cols>
    <col min="1" max="1" width="8.71666666666667" style="12"/>
    <col min="2" max="4" width="8.71666666666667" style="20"/>
    <col min="5" max="5" width="11.7833333333333" style="20"/>
    <col min="6" max="6" width="5.66666666666667" style="12" customWidth="1"/>
    <col min="7" max="7" width="32.1083333333333" style="12" customWidth="1"/>
    <col min="8" max="13" width="9.66666666666667" style="12" customWidth="1"/>
    <col min="14" max="14" width="12.1083333333333" style="12" customWidth="1"/>
    <col min="15" max="15" width="9.66666666666667" style="12" customWidth="1"/>
    <col min="16" max="16" width="9.75" style="12" customWidth="1"/>
    <col min="17" max="17" width="16.875" style="12" customWidth="1"/>
    <col min="18" max="16384" width="8.71666666666667" style="12"/>
  </cols>
  <sheetData>
    <row r="1" ht="20.25" spans="1:18">
      <c r="A1" s="21" t="s">
        <v>164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>
      <c r="A2" s="2" t="s">
        <v>1</v>
      </c>
      <c r="B2" s="3" t="s">
        <v>2</v>
      </c>
      <c r="C2" s="3" t="s">
        <v>5</v>
      </c>
      <c r="D2" s="3" t="s">
        <v>3</v>
      </c>
      <c r="E2" s="3" t="s">
        <v>4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12" t="s">
        <v>165</v>
      </c>
    </row>
    <row r="3" s="19" customFormat="1" spans="1:18">
      <c r="A3" s="22">
        <v>1</v>
      </c>
      <c r="B3" s="23" t="s">
        <v>18</v>
      </c>
      <c r="C3" s="37" t="s">
        <v>166</v>
      </c>
      <c r="D3" s="37" t="s">
        <v>37</v>
      </c>
      <c r="E3" s="24">
        <v>2202300547</v>
      </c>
      <c r="F3" s="22" t="s">
        <v>21</v>
      </c>
      <c r="G3" s="22" t="s">
        <v>167</v>
      </c>
      <c r="H3" s="22">
        <v>20</v>
      </c>
      <c r="I3" s="22">
        <v>28</v>
      </c>
      <c r="J3" s="22">
        <f>100+50</f>
        <v>150</v>
      </c>
      <c r="K3" s="22"/>
      <c r="L3" s="22"/>
      <c r="M3" s="22">
        <v>6</v>
      </c>
      <c r="N3" s="22"/>
      <c r="O3" s="22">
        <f t="shared" ref="O3:O41" si="0">SUM(L3:N3)</f>
        <v>6</v>
      </c>
      <c r="P3" s="22">
        <f t="shared" ref="P3:P66" si="1">H3+J3+K3*0.2+(O3+60)*0.2+I3</f>
        <v>211.2</v>
      </c>
      <c r="Q3" s="22" t="s">
        <v>23</v>
      </c>
    </row>
    <row r="4" s="19" customFormat="1" spans="1:18">
      <c r="A4" s="22">
        <v>2</v>
      </c>
      <c r="B4" s="23" t="s">
        <v>18</v>
      </c>
      <c r="C4" s="37" t="s">
        <v>168</v>
      </c>
      <c r="D4" s="23" t="s">
        <v>28</v>
      </c>
      <c r="E4" s="23">
        <v>2202300463</v>
      </c>
      <c r="F4" s="22" t="s">
        <v>21</v>
      </c>
      <c r="G4" s="22" t="s">
        <v>169</v>
      </c>
      <c r="H4" s="22">
        <v>20</v>
      </c>
      <c r="I4" s="22">
        <v>40</v>
      </c>
      <c r="J4" s="22">
        <v>110</v>
      </c>
      <c r="K4" s="22"/>
      <c r="L4" s="22"/>
      <c r="M4" s="22"/>
      <c r="N4" s="22"/>
      <c r="O4" s="22">
        <f t="shared" si="0"/>
        <v>0</v>
      </c>
      <c r="P4" s="22">
        <f t="shared" si="1"/>
        <v>182</v>
      </c>
      <c r="Q4" s="22" t="s">
        <v>23</v>
      </c>
    </row>
    <row r="5" s="19" customFormat="1" spans="1:18">
      <c r="A5" s="22">
        <v>3</v>
      </c>
      <c r="B5" s="23" t="s">
        <v>18</v>
      </c>
      <c r="C5" s="37" t="s">
        <v>170</v>
      </c>
      <c r="D5" s="37" t="s">
        <v>19</v>
      </c>
      <c r="E5" s="23">
        <v>2202300427</v>
      </c>
      <c r="F5" s="22" t="s">
        <v>21</v>
      </c>
      <c r="G5" s="22" t="s">
        <v>167</v>
      </c>
      <c r="H5" s="22">
        <v>20</v>
      </c>
      <c r="I5" s="22">
        <v>34</v>
      </c>
      <c r="J5" s="22">
        <v>100</v>
      </c>
      <c r="K5" s="22"/>
      <c r="L5" s="22"/>
      <c r="M5" s="22"/>
      <c r="N5" s="22">
        <v>3.8</v>
      </c>
      <c r="O5" s="22">
        <f t="shared" si="0"/>
        <v>3.8</v>
      </c>
      <c r="P5" s="22">
        <f t="shared" si="1"/>
        <v>166.76</v>
      </c>
      <c r="Q5" s="22" t="s">
        <v>23</v>
      </c>
    </row>
    <row r="6" s="19" customFormat="1" spans="1:18">
      <c r="A6" s="22">
        <v>4</v>
      </c>
      <c r="B6" s="23" t="s">
        <v>18</v>
      </c>
      <c r="C6" s="37" t="s">
        <v>171</v>
      </c>
      <c r="D6" s="23" t="s">
        <v>28</v>
      </c>
      <c r="E6" s="23">
        <v>2202300491</v>
      </c>
      <c r="F6" s="22" t="s">
        <v>21</v>
      </c>
      <c r="G6" s="22" t="s">
        <v>167</v>
      </c>
      <c r="H6" s="22">
        <v>20</v>
      </c>
      <c r="I6" s="22">
        <v>34</v>
      </c>
      <c r="J6" s="22">
        <v>100</v>
      </c>
      <c r="K6" s="22"/>
      <c r="L6" s="22"/>
      <c r="M6" s="22"/>
      <c r="N6" s="22"/>
      <c r="O6" s="22">
        <f t="shared" si="0"/>
        <v>0</v>
      </c>
      <c r="P6" s="22">
        <f t="shared" si="1"/>
        <v>166</v>
      </c>
      <c r="Q6" s="22" t="s">
        <v>23</v>
      </c>
    </row>
    <row r="7" s="19" customFormat="1" spans="1:18">
      <c r="A7" s="22">
        <v>5</v>
      </c>
      <c r="B7" s="23" t="s">
        <v>18</v>
      </c>
      <c r="C7" s="37" t="s">
        <v>172</v>
      </c>
      <c r="D7" s="37" t="s">
        <v>37</v>
      </c>
      <c r="E7" s="24">
        <v>2202300539</v>
      </c>
      <c r="F7" s="22" t="s">
        <v>25</v>
      </c>
      <c r="G7" s="22" t="s">
        <v>167</v>
      </c>
      <c r="H7" s="22">
        <v>15</v>
      </c>
      <c r="I7" s="22">
        <v>38</v>
      </c>
      <c r="J7" s="22">
        <v>100</v>
      </c>
      <c r="K7" s="22"/>
      <c r="L7" s="22"/>
      <c r="M7" s="22"/>
      <c r="N7" s="22"/>
      <c r="O7" s="22">
        <f t="shared" si="0"/>
        <v>0</v>
      </c>
      <c r="P7" s="22">
        <f t="shared" si="1"/>
        <v>165</v>
      </c>
      <c r="Q7" s="22" t="s">
        <v>23</v>
      </c>
    </row>
    <row r="8" s="19" customFormat="1" spans="1:18">
      <c r="A8" s="22">
        <v>6</v>
      </c>
      <c r="B8" s="23" t="s">
        <v>18</v>
      </c>
      <c r="C8" s="25" t="s">
        <v>173</v>
      </c>
      <c r="D8" s="25" t="s">
        <v>26</v>
      </c>
      <c r="E8" s="25">
        <v>2202300601</v>
      </c>
      <c r="F8" s="26" t="s">
        <v>21</v>
      </c>
      <c r="G8" s="22" t="s">
        <v>167</v>
      </c>
      <c r="H8" s="22">
        <v>20</v>
      </c>
      <c r="I8" s="22">
        <v>30</v>
      </c>
      <c r="J8" s="22">
        <v>100</v>
      </c>
      <c r="K8" s="22"/>
      <c r="L8" s="22"/>
      <c r="M8" s="22"/>
      <c r="N8" s="22"/>
      <c r="O8" s="22">
        <f t="shared" si="0"/>
        <v>0</v>
      </c>
      <c r="P8" s="22">
        <f t="shared" si="1"/>
        <v>162</v>
      </c>
      <c r="Q8" s="22" t="s">
        <v>23</v>
      </c>
    </row>
    <row r="9" s="19" customFormat="1" spans="1:18">
      <c r="A9" s="22">
        <v>7</v>
      </c>
      <c r="B9" s="23" t="s">
        <v>18</v>
      </c>
      <c r="C9" s="25" t="s">
        <v>174</v>
      </c>
      <c r="D9" s="25" t="s">
        <v>26</v>
      </c>
      <c r="E9" s="25">
        <v>2202300606</v>
      </c>
      <c r="F9" s="26" t="s">
        <v>21</v>
      </c>
      <c r="G9" s="22" t="s">
        <v>167</v>
      </c>
      <c r="H9" s="22">
        <v>10</v>
      </c>
      <c r="I9" s="22">
        <v>36</v>
      </c>
      <c r="J9" s="22">
        <v>100</v>
      </c>
      <c r="K9" s="22"/>
      <c r="L9" s="22"/>
      <c r="M9" s="22"/>
      <c r="N9" s="22"/>
      <c r="O9" s="22">
        <f t="shared" si="0"/>
        <v>0</v>
      </c>
      <c r="P9" s="22">
        <f t="shared" si="1"/>
        <v>158</v>
      </c>
      <c r="Q9" s="22" t="s">
        <v>23</v>
      </c>
    </row>
    <row r="10" s="19" customFormat="1" spans="1:18">
      <c r="A10" s="22">
        <v>8</v>
      </c>
      <c r="B10" s="23" t="s">
        <v>18</v>
      </c>
      <c r="C10" s="37" t="s">
        <v>175</v>
      </c>
      <c r="D10" s="37" t="s">
        <v>19</v>
      </c>
      <c r="E10" s="23">
        <v>2202300430</v>
      </c>
      <c r="F10" s="22" t="s">
        <v>21</v>
      </c>
      <c r="G10" s="22" t="s">
        <v>167</v>
      </c>
      <c r="H10" s="22">
        <v>10</v>
      </c>
      <c r="I10" s="22">
        <v>32</v>
      </c>
      <c r="J10" s="22">
        <v>100</v>
      </c>
      <c r="K10" s="22"/>
      <c r="L10" s="22"/>
      <c r="M10" s="22"/>
      <c r="N10" s="22"/>
      <c r="O10" s="22">
        <f t="shared" si="0"/>
        <v>0</v>
      </c>
      <c r="P10" s="22">
        <f t="shared" si="1"/>
        <v>154</v>
      </c>
      <c r="Q10" s="22" t="s">
        <v>23</v>
      </c>
    </row>
    <row r="11" s="19" customFormat="1" spans="1:18">
      <c r="A11" s="22">
        <v>9</v>
      </c>
      <c r="B11" s="23" t="s">
        <v>18</v>
      </c>
      <c r="C11" s="23" t="s">
        <v>176</v>
      </c>
      <c r="D11" s="37" t="s">
        <v>30</v>
      </c>
      <c r="E11" s="23">
        <v>2202300498</v>
      </c>
      <c r="F11" s="22" t="s">
        <v>25</v>
      </c>
      <c r="G11" s="22" t="s">
        <v>167</v>
      </c>
      <c r="H11" s="22">
        <v>20</v>
      </c>
      <c r="I11" s="22">
        <v>40</v>
      </c>
      <c r="J11" s="22">
        <v>80</v>
      </c>
      <c r="K11" s="22"/>
      <c r="L11" s="22"/>
      <c r="M11" s="22"/>
      <c r="N11" s="22"/>
      <c r="O11" s="22">
        <f t="shared" si="0"/>
        <v>0</v>
      </c>
      <c r="P11" s="22">
        <f t="shared" si="1"/>
        <v>152</v>
      </c>
      <c r="Q11" s="22" t="s">
        <v>23</v>
      </c>
    </row>
    <row r="12" s="19" customFormat="1" spans="1:18">
      <c r="A12" s="22">
        <v>10</v>
      </c>
      <c r="B12" s="23" t="s">
        <v>18</v>
      </c>
      <c r="C12" s="37" t="s">
        <v>177</v>
      </c>
      <c r="D12" s="37" t="s">
        <v>37</v>
      </c>
      <c r="E12" s="24">
        <v>2202300540</v>
      </c>
      <c r="F12" s="22" t="s">
        <v>25</v>
      </c>
      <c r="G12" s="22" t="s">
        <v>167</v>
      </c>
      <c r="H12" s="22">
        <v>20</v>
      </c>
      <c r="I12" s="22">
        <v>36</v>
      </c>
      <c r="J12" s="22">
        <f>40+40</f>
        <v>80</v>
      </c>
      <c r="K12" s="22"/>
      <c r="L12" s="22">
        <v>5</v>
      </c>
      <c r="M12" s="22">
        <v>9</v>
      </c>
      <c r="N12" s="22">
        <v>0.5</v>
      </c>
      <c r="O12" s="22">
        <f t="shared" si="0"/>
        <v>14.5</v>
      </c>
      <c r="P12" s="22">
        <f t="shared" si="1"/>
        <v>150.9</v>
      </c>
      <c r="Q12" s="22" t="s">
        <v>23</v>
      </c>
    </row>
    <row r="13" s="19" customFormat="1" spans="1:18">
      <c r="A13" s="22">
        <v>11</v>
      </c>
      <c r="B13" s="23" t="s">
        <v>18</v>
      </c>
      <c r="C13" s="37" t="s">
        <v>178</v>
      </c>
      <c r="D13" s="23" t="s">
        <v>28</v>
      </c>
      <c r="E13" s="23">
        <v>2202300478</v>
      </c>
      <c r="F13" s="22" t="s">
        <v>21</v>
      </c>
      <c r="G13" s="22" t="s">
        <v>179</v>
      </c>
      <c r="H13" s="22">
        <v>15</v>
      </c>
      <c r="I13" s="22">
        <v>34</v>
      </c>
      <c r="J13" s="22">
        <v>50</v>
      </c>
      <c r="K13" s="22"/>
      <c r="L13" s="22">
        <v>3</v>
      </c>
      <c r="M13" s="22"/>
      <c r="N13" s="22"/>
      <c r="O13" s="22">
        <f t="shared" si="0"/>
        <v>3</v>
      </c>
      <c r="P13" s="22">
        <f t="shared" si="1"/>
        <v>111.6</v>
      </c>
      <c r="Q13" s="22" t="s">
        <v>23</v>
      </c>
    </row>
    <row r="14" s="19" customFormat="1" spans="1:18">
      <c r="A14" s="22">
        <v>12</v>
      </c>
      <c r="B14" s="23" t="s">
        <v>18</v>
      </c>
      <c r="C14" s="37" t="s">
        <v>180</v>
      </c>
      <c r="D14" s="37" t="s">
        <v>19</v>
      </c>
      <c r="E14" s="23">
        <v>2202300423</v>
      </c>
      <c r="F14" s="22" t="s">
        <v>21</v>
      </c>
      <c r="G14" s="22" t="s">
        <v>167</v>
      </c>
      <c r="H14" s="22">
        <v>20</v>
      </c>
      <c r="I14" s="22">
        <v>38</v>
      </c>
      <c r="J14" s="22">
        <v>40</v>
      </c>
      <c r="K14" s="22"/>
      <c r="L14" s="22"/>
      <c r="M14" s="22">
        <v>3</v>
      </c>
      <c r="N14" s="22"/>
      <c r="O14" s="22">
        <f t="shared" si="0"/>
        <v>3</v>
      </c>
      <c r="P14" s="22">
        <f t="shared" si="1"/>
        <v>110.6</v>
      </c>
      <c r="Q14" s="22" t="s">
        <v>23</v>
      </c>
    </row>
    <row r="15" s="19" customFormat="1" spans="1:18">
      <c r="A15" s="22">
        <v>13</v>
      </c>
      <c r="B15" s="23" t="s">
        <v>18</v>
      </c>
      <c r="C15" s="37" t="s">
        <v>181</v>
      </c>
      <c r="D15" s="37" t="s">
        <v>37</v>
      </c>
      <c r="E15" s="24">
        <v>2202300569</v>
      </c>
      <c r="F15" s="22" t="s">
        <v>21</v>
      </c>
      <c r="G15" s="22" t="s">
        <v>167</v>
      </c>
      <c r="H15" s="22">
        <v>20</v>
      </c>
      <c r="I15" s="22">
        <v>38</v>
      </c>
      <c r="J15" s="22">
        <v>40</v>
      </c>
      <c r="K15" s="22"/>
      <c r="L15" s="22"/>
      <c r="M15" s="22">
        <v>3</v>
      </c>
      <c r="N15" s="22"/>
      <c r="O15" s="22">
        <f t="shared" si="0"/>
        <v>3</v>
      </c>
      <c r="P15" s="22">
        <f t="shared" si="1"/>
        <v>110.6</v>
      </c>
      <c r="Q15" s="22" t="s">
        <v>23</v>
      </c>
    </row>
    <row r="16" s="19" customFormat="1" spans="1:18">
      <c r="A16" s="22">
        <v>14</v>
      </c>
      <c r="B16" s="23" t="s">
        <v>18</v>
      </c>
      <c r="C16" s="37" t="s">
        <v>182</v>
      </c>
      <c r="D16" s="37" t="s">
        <v>19</v>
      </c>
      <c r="E16" s="23">
        <v>2202300420</v>
      </c>
      <c r="F16" s="22" t="s">
        <v>21</v>
      </c>
      <c r="G16" s="22" t="s">
        <v>167</v>
      </c>
      <c r="H16" s="22">
        <v>20</v>
      </c>
      <c r="I16" s="22">
        <v>38</v>
      </c>
      <c r="J16" s="22">
        <v>40</v>
      </c>
      <c r="K16" s="22"/>
      <c r="L16" s="22"/>
      <c r="M16" s="22"/>
      <c r="N16" s="22"/>
      <c r="O16" s="22">
        <f t="shared" si="0"/>
        <v>0</v>
      </c>
      <c r="P16" s="22">
        <f t="shared" si="1"/>
        <v>110</v>
      </c>
      <c r="Q16" s="22" t="s">
        <v>23</v>
      </c>
    </row>
    <row r="17" s="19" customFormat="1" spans="1:17">
      <c r="A17" s="22">
        <v>15</v>
      </c>
      <c r="B17" s="23" t="s">
        <v>18</v>
      </c>
      <c r="C17" s="37" t="s">
        <v>183</v>
      </c>
      <c r="D17" s="37" t="s">
        <v>37</v>
      </c>
      <c r="E17" s="24">
        <v>2202300535</v>
      </c>
      <c r="F17" s="22" t="s">
        <v>25</v>
      </c>
      <c r="G17" s="22" t="s">
        <v>167</v>
      </c>
      <c r="H17" s="22">
        <v>20</v>
      </c>
      <c r="I17" s="22">
        <v>36</v>
      </c>
      <c r="J17" s="22">
        <v>40</v>
      </c>
      <c r="K17" s="22"/>
      <c r="L17" s="22"/>
      <c r="M17" s="22"/>
      <c r="N17" s="22"/>
      <c r="O17" s="22">
        <f t="shared" si="0"/>
        <v>0</v>
      </c>
      <c r="P17" s="22">
        <f t="shared" si="1"/>
        <v>108</v>
      </c>
      <c r="Q17" s="22" t="s">
        <v>23</v>
      </c>
    </row>
    <row r="18" s="19" customFormat="1" spans="1:17">
      <c r="A18" s="22">
        <v>16</v>
      </c>
      <c r="B18" s="23" t="s">
        <v>18</v>
      </c>
      <c r="C18" s="37" t="s">
        <v>184</v>
      </c>
      <c r="D18" s="37" t="s">
        <v>37</v>
      </c>
      <c r="E18" s="24">
        <v>2202300561</v>
      </c>
      <c r="F18" s="22" t="s">
        <v>21</v>
      </c>
      <c r="G18" s="22" t="s">
        <v>167</v>
      </c>
      <c r="H18" s="22">
        <v>20</v>
      </c>
      <c r="I18" s="22">
        <v>32</v>
      </c>
      <c r="J18" s="22">
        <v>40</v>
      </c>
      <c r="K18" s="22"/>
      <c r="L18" s="22"/>
      <c r="M18" s="22"/>
      <c r="N18" s="22">
        <v>1</v>
      </c>
      <c r="O18" s="22">
        <f t="shared" si="0"/>
        <v>1</v>
      </c>
      <c r="P18" s="22">
        <f t="shared" si="1"/>
        <v>104.2</v>
      </c>
      <c r="Q18" s="22" t="s">
        <v>23</v>
      </c>
    </row>
    <row r="19" s="19" customFormat="1" spans="1:17">
      <c r="A19" s="22">
        <v>17</v>
      </c>
      <c r="B19" s="23" t="s">
        <v>18</v>
      </c>
      <c r="C19" s="37" t="s">
        <v>185</v>
      </c>
      <c r="D19" s="37" t="s">
        <v>37</v>
      </c>
      <c r="E19" s="24">
        <v>2202300565</v>
      </c>
      <c r="F19" s="22" t="s">
        <v>21</v>
      </c>
      <c r="G19" s="22" t="s">
        <v>179</v>
      </c>
      <c r="H19" s="22">
        <v>10</v>
      </c>
      <c r="I19" s="22">
        <v>32</v>
      </c>
      <c r="J19" s="22">
        <v>50</v>
      </c>
      <c r="K19" s="22"/>
      <c r="L19" s="22"/>
      <c r="M19" s="22"/>
      <c r="N19" s="22"/>
      <c r="O19" s="22">
        <f t="shared" si="0"/>
        <v>0</v>
      </c>
      <c r="P19" s="22">
        <f t="shared" si="1"/>
        <v>104</v>
      </c>
      <c r="Q19" s="22" t="s">
        <v>23</v>
      </c>
    </row>
    <row r="20" s="19" customFormat="1" spans="1:17">
      <c r="A20" s="22">
        <v>18</v>
      </c>
      <c r="B20" s="23" t="s">
        <v>18</v>
      </c>
      <c r="C20" s="37" t="s">
        <v>186</v>
      </c>
      <c r="D20" s="37" t="s">
        <v>19</v>
      </c>
      <c r="E20" s="23">
        <v>2202300432</v>
      </c>
      <c r="F20" s="22" t="s">
        <v>21</v>
      </c>
      <c r="G20" s="22" t="s">
        <v>167</v>
      </c>
      <c r="H20" s="22">
        <v>15</v>
      </c>
      <c r="I20" s="22">
        <v>36</v>
      </c>
      <c r="J20" s="22">
        <v>40</v>
      </c>
      <c r="K20" s="22"/>
      <c r="L20" s="22"/>
      <c r="M20" s="22"/>
      <c r="N20" s="22">
        <v>0.5</v>
      </c>
      <c r="O20" s="22">
        <f t="shared" si="0"/>
        <v>0.5</v>
      </c>
      <c r="P20" s="22">
        <f t="shared" si="1"/>
        <v>103.1</v>
      </c>
      <c r="Q20" s="22" t="s">
        <v>23</v>
      </c>
    </row>
    <row r="21" s="19" customFormat="1" spans="1:17">
      <c r="A21" s="22">
        <v>19</v>
      </c>
      <c r="B21" s="23" t="s">
        <v>18</v>
      </c>
      <c r="C21" s="23" t="s">
        <v>187</v>
      </c>
      <c r="D21" s="37" t="s">
        <v>30</v>
      </c>
      <c r="E21" s="23">
        <v>2202300500</v>
      </c>
      <c r="F21" s="22" t="s">
        <v>21</v>
      </c>
      <c r="G21" s="22" t="s">
        <v>167</v>
      </c>
      <c r="H21" s="22">
        <v>20</v>
      </c>
      <c r="I21" s="22">
        <v>30</v>
      </c>
      <c r="J21" s="22">
        <v>40</v>
      </c>
      <c r="K21" s="22"/>
      <c r="L21" s="22"/>
      <c r="M21" s="22"/>
      <c r="N21" s="22"/>
      <c r="O21" s="22">
        <f t="shared" si="0"/>
        <v>0</v>
      </c>
      <c r="P21" s="22">
        <f t="shared" si="1"/>
        <v>102</v>
      </c>
      <c r="Q21" s="22" t="s">
        <v>23</v>
      </c>
    </row>
    <row r="22" s="19" customFormat="1" spans="1:17">
      <c r="A22" s="22">
        <v>20</v>
      </c>
      <c r="B22" s="23" t="s">
        <v>18</v>
      </c>
      <c r="C22" s="37" t="s">
        <v>188</v>
      </c>
      <c r="D22" s="37" t="s">
        <v>19</v>
      </c>
      <c r="E22" s="23">
        <v>2202300426</v>
      </c>
      <c r="F22" s="22" t="s">
        <v>21</v>
      </c>
      <c r="G22" s="22" t="s">
        <v>167</v>
      </c>
      <c r="H22" s="22">
        <v>15</v>
      </c>
      <c r="I22" s="22">
        <v>34</v>
      </c>
      <c r="J22" s="22">
        <v>40</v>
      </c>
      <c r="K22" s="22"/>
      <c r="L22" s="22"/>
      <c r="M22" s="22"/>
      <c r="N22" s="22"/>
      <c r="O22" s="22">
        <f t="shared" si="0"/>
        <v>0</v>
      </c>
      <c r="P22" s="22">
        <f t="shared" si="1"/>
        <v>101</v>
      </c>
      <c r="Q22" s="22" t="s">
        <v>70</v>
      </c>
    </row>
    <row r="23" s="19" customFormat="1" spans="1:17">
      <c r="A23" s="22">
        <v>21</v>
      </c>
      <c r="B23" s="23" t="s">
        <v>18</v>
      </c>
      <c r="C23" s="37" t="s">
        <v>189</v>
      </c>
      <c r="D23" s="23" t="s">
        <v>28</v>
      </c>
      <c r="E23" s="23">
        <v>2202300451</v>
      </c>
      <c r="F23" s="22" t="s">
        <v>25</v>
      </c>
      <c r="G23" s="22" t="s">
        <v>169</v>
      </c>
      <c r="H23" s="22">
        <v>10</v>
      </c>
      <c r="I23" s="22">
        <v>36</v>
      </c>
      <c r="J23" s="22">
        <v>40</v>
      </c>
      <c r="K23" s="22"/>
      <c r="L23" s="22">
        <v>5</v>
      </c>
      <c r="M23" s="22">
        <v>6</v>
      </c>
      <c r="N23" s="22">
        <v>3.6</v>
      </c>
      <c r="O23" s="22">
        <f t="shared" si="0"/>
        <v>14.6</v>
      </c>
      <c r="P23" s="22">
        <f t="shared" si="1"/>
        <v>100.92</v>
      </c>
      <c r="Q23" s="22" t="s">
        <v>70</v>
      </c>
    </row>
    <row r="24" s="19" customFormat="1" spans="1:17">
      <c r="A24" s="22">
        <v>22</v>
      </c>
      <c r="B24" s="23" t="s">
        <v>18</v>
      </c>
      <c r="C24" s="25" t="s">
        <v>190</v>
      </c>
      <c r="D24" s="25" t="s">
        <v>26</v>
      </c>
      <c r="E24" s="25">
        <v>2202300595</v>
      </c>
      <c r="F24" s="22" t="s">
        <v>21</v>
      </c>
      <c r="G24" s="22" t="s">
        <v>167</v>
      </c>
      <c r="H24" s="22">
        <v>15</v>
      </c>
      <c r="I24" s="22">
        <v>30</v>
      </c>
      <c r="J24" s="22">
        <v>40</v>
      </c>
      <c r="K24" s="22"/>
      <c r="L24" s="22"/>
      <c r="M24" s="22"/>
      <c r="N24" s="22"/>
      <c r="O24" s="22">
        <f t="shared" si="0"/>
        <v>0</v>
      </c>
      <c r="P24" s="22">
        <f t="shared" si="1"/>
        <v>97</v>
      </c>
      <c r="Q24" s="22" t="s">
        <v>70</v>
      </c>
    </row>
    <row r="25" s="19" customFormat="1" spans="1:17">
      <c r="A25" s="22">
        <v>23</v>
      </c>
      <c r="B25" s="23" t="s">
        <v>18</v>
      </c>
      <c r="C25" s="23" t="s">
        <v>191</v>
      </c>
      <c r="D25" s="37" t="s">
        <v>30</v>
      </c>
      <c r="E25" s="23">
        <v>2202300531</v>
      </c>
      <c r="F25" s="22" t="s">
        <v>21</v>
      </c>
      <c r="G25" s="22" t="s">
        <v>167</v>
      </c>
      <c r="H25" s="22">
        <v>10</v>
      </c>
      <c r="I25" s="22">
        <v>32</v>
      </c>
      <c r="J25" s="22">
        <v>40</v>
      </c>
      <c r="K25" s="22"/>
      <c r="L25" s="22"/>
      <c r="M25" s="22">
        <v>3</v>
      </c>
      <c r="N25" s="22"/>
      <c r="O25" s="22">
        <f t="shared" si="0"/>
        <v>3</v>
      </c>
      <c r="P25" s="22">
        <f t="shared" si="1"/>
        <v>94.6</v>
      </c>
      <c r="Q25" s="22" t="s">
        <v>70</v>
      </c>
    </row>
    <row r="26" s="19" customFormat="1" spans="1:17">
      <c r="A26" s="22">
        <v>24</v>
      </c>
      <c r="B26" s="23" t="s">
        <v>18</v>
      </c>
      <c r="C26" s="37" t="s">
        <v>192</v>
      </c>
      <c r="D26" s="37" t="s">
        <v>19</v>
      </c>
      <c r="E26" s="23">
        <v>2202300437</v>
      </c>
      <c r="F26" s="22" t="s">
        <v>21</v>
      </c>
      <c r="G26" s="22" t="s">
        <v>167</v>
      </c>
      <c r="H26" s="22">
        <v>15</v>
      </c>
      <c r="I26" s="22">
        <v>24</v>
      </c>
      <c r="J26" s="22">
        <v>35</v>
      </c>
      <c r="K26" s="22">
        <v>15</v>
      </c>
      <c r="L26" s="22">
        <v>5</v>
      </c>
      <c r="M26" s="22">
        <v>12</v>
      </c>
      <c r="N26" s="22"/>
      <c r="O26" s="22">
        <f t="shared" si="0"/>
        <v>17</v>
      </c>
      <c r="P26" s="22">
        <f t="shared" si="1"/>
        <v>92.4</v>
      </c>
      <c r="Q26" s="22" t="s">
        <v>70</v>
      </c>
    </row>
    <row r="27" s="19" customFormat="1" spans="1:17">
      <c r="A27" s="22">
        <v>25</v>
      </c>
      <c r="B27" s="23" t="s">
        <v>18</v>
      </c>
      <c r="C27" s="37" t="s">
        <v>193</v>
      </c>
      <c r="D27" s="37" t="s">
        <v>19</v>
      </c>
      <c r="E27" s="23">
        <v>2202300409</v>
      </c>
      <c r="F27" s="22" t="s">
        <v>25</v>
      </c>
      <c r="G27" s="22" t="s">
        <v>167</v>
      </c>
      <c r="H27" s="22">
        <v>10</v>
      </c>
      <c r="I27" s="22">
        <v>28</v>
      </c>
      <c r="J27" s="22">
        <v>40</v>
      </c>
      <c r="K27" s="22"/>
      <c r="L27" s="22">
        <v>5</v>
      </c>
      <c r="M27" s="22"/>
      <c r="N27" s="22">
        <v>0.5</v>
      </c>
      <c r="O27" s="22">
        <f t="shared" si="0"/>
        <v>5.5</v>
      </c>
      <c r="P27" s="22">
        <f t="shared" si="1"/>
        <v>91.1</v>
      </c>
      <c r="Q27" s="22" t="s">
        <v>70</v>
      </c>
    </row>
    <row r="28" s="19" customFormat="1" spans="1:17">
      <c r="A28" s="22">
        <v>26</v>
      </c>
      <c r="B28" s="23" t="s">
        <v>18</v>
      </c>
      <c r="C28" s="37" t="s">
        <v>194</v>
      </c>
      <c r="D28" s="23" t="s">
        <v>28</v>
      </c>
      <c r="E28" s="23">
        <v>2202300460</v>
      </c>
      <c r="F28" s="22" t="s">
        <v>21</v>
      </c>
      <c r="G28" s="22" t="s">
        <v>167</v>
      </c>
      <c r="H28" s="22">
        <v>15</v>
      </c>
      <c r="I28" s="22">
        <v>32</v>
      </c>
      <c r="J28" s="22">
        <v>15</v>
      </c>
      <c r="K28" s="22"/>
      <c r="L28" s="22"/>
      <c r="M28" s="22"/>
      <c r="N28" s="22"/>
      <c r="O28" s="22">
        <f t="shared" si="0"/>
        <v>0</v>
      </c>
      <c r="P28" s="22">
        <f t="shared" si="1"/>
        <v>74</v>
      </c>
      <c r="Q28" s="22" t="s">
        <v>70</v>
      </c>
    </row>
    <row r="29" s="19" customFormat="1" spans="1:17">
      <c r="A29" s="22">
        <v>27</v>
      </c>
      <c r="B29" s="23" t="s">
        <v>18</v>
      </c>
      <c r="C29" s="25" t="s">
        <v>195</v>
      </c>
      <c r="D29" s="25" t="s">
        <v>26</v>
      </c>
      <c r="E29" s="25">
        <v>2202300611</v>
      </c>
      <c r="F29" s="26" t="s">
        <v>21</v>
      </c>
      <c r="G29" s="22" t="s">
        <v>167</v>
      </c>
      <c r="H29" s="22">
        <v>15</v>
      </c>
      <c r="I29" s="22">
        <v>30</v>
      </c>
      <c r="J29" s="22">
        <v>15</v>
      </c>
      <c r="K29" s="22"/>
      <c r="L29" s="22"/>
      <c r="M29" s="22"/>
      <c r="N29" s="22">
        <v>7.5</v>
      </c>
      <c r="O29" s="22">
        <f t="shared" si="0"/>
        <v>7.5</v>
      </c>
      <c r="P29" s="22">
        <f t="shared" si="1"/>
        <v>73.5</v>
      </c>
      <c r="Q29" s="22" t="s">
        <v>70</v>
      </c>
    </row>
    <row r="30" s="19" customFormat="1" spans="1:17">
      <c r="A30" s="22">
        <v>28</v>
      </c>
      <c r="B30" s="23" t="s">
        <v>18</v>
      </c>
      <c r="C30" s="37" t="s">
        <v>196</v>
      </c>
      <c r="D30" s="37" t="s">
        <v>37</v>
      </c>
      <c r="E30" s="24">
        <v>2202300570</v>
      </c>
      <c r="F30" s="22" t="s">
        <v>21</v>
      </c>
      <c r="G30" s="22" t="s">
        <v>167</v>
      </c>
      <c r="H30" s="22">
        <v>20</v>
      </c>
      <c r="I30" s="22">
        <v>40</v>
      </c>
      <c r="J30" s="22">
        <v>0</v>
      </c>
      <c r="K30" s="22"/>
      <c r="L30" s="22"/>
      <c r="M30" s="22"/>
      <c r="N30" s="22"/>
      <c r="O30" s="22">
        <f t="shared" si="0"/>
        <v>0</v>
      </c>
      <c r="P30" s="22">
        <f t="shared" si="1"/>
        <v>72</v>
      </c>
      <c r="Q30" s="22" t="s">
        <v>70</v>
      </c>
    </row>
    <row r="31" s="19" customFormat="1" spans="1:17">
      <c r="A31" s="22">
        <v>29</v>
      </c>
      <c r="B31" s="23" t="s">
        <v>18</v>
      </c>
      <c r="C31" s="25" t="s">
        <v>197</v>
      </c>
      <c r="D31" s="25" t="s">
        <v>26</v>
      </c>
      <c r="E31" s="25">
        <v>2202300578</v>
      </c>
      <c r="F31" s="22" t="s">
        <v>25</v>
      </c>
      <c r="G31" s="22" t="s">
        <v>167</v>
      </c>
      <c r="H31" s="22">
        <v>20</v>
      </c>
      <c r="I31" s="22">
        <v>36</v>
      </c>
      <c r="J31" s="22">
        <v>0</v>
      </c>
      <c r="K31" s="22"/>
      <c r="L31" s="22">
        <v>5</v>
      </c>
      <c r="M31" s="22">
        <v>3</v>
      </c>
      <c r="N31" s="22"/>
      <c r="O31" s="22">
        <f t="shared" si="0"/>
        <v>8</v>
      </c>
      <c r="P31" s="22">
        <f t="shared" si="1"/>
        <v>69.6</v>
      </c>
      <c r="Q31" s="22" t="s">
        <v>70</v>
      </c>
    </row>
    <row r="32" s="19" customFormat="1" spans="1:17">
      <c r="A32" s="22">
        <v>30</v>
      </c>
      <c r="B32" s="23" t="s">
        <v>18</v>
      </c>
      <c r="C32" s="37" t="s">
        <v>198</v>
      </c>
      <c r="D32" s="37" t="s">
        <v>37</v>
      </c>
      <c r="E32" s="24">
        <v>2202300566</v>
      </c>
      <c r="F32" s="22" t="s">
        <v>21</v>
      </c>
      <c r="G32" s="22" t="s">
        <v>167</v>
      </c>
      <c r="H32" s="22">
        <v>15</v>
      </c>
      <c r="I32" s="22">
        <v>32</v>
      </c>
      <c r="J32" s="22">
        <v>10</v>
      </c>
      <c r="K32" s="22"/>
      <c r="L32" s="22"/>
      <c r="M32" s="22"/>
      <c r="N32" s="22"/>
      <c r="O32" s="22">
        <f t="shared" si="0"/>
        <v>0</v>
      </c>
      <c r="P32" s="22">
        <f t="shared" si="1"/>
        <v>69</v>
      </c>
      <c r="Q32" s="22" t="s">
        <v>70</v>
      </c>
    </row>
    <row r="33" s="19" customFormat="1" spans="1:18">
      <c r="A33" s="22">
        <v>31</v>
      </c>
      <c r="B33" s="23" t="s">
        <v>18</v>
      </c>
      <c r="C33" s="37" t="s">
        <v>199</v>
      </c>
      <c r="D33" s="23" t="s">
        <v>28</v>
      </c>
      <c r="E33" s="23">
        <v>2202300455</v>
      </c>
      <c r="F33" s="22" t="s">
        <v>25</v>
      </c>
      <c r="G33" s="22" t="s">
        <v>167</v>
      </c>
      <c r="H33" s="22">
        <v>20</v>
      </c>
      <c r="I33" s="22">
        <v>34</v>
      </c>
      <c r="J33" s="22">
        <v>0</v>
      </c>
      <c r="K33" s="22"/>
      <c r="L33" s="22"/>
      <c r="M33" s="22">
        <v>9</v>
      </c>
      <c r="N33" s="22">
        <v>4.7</v>
      </c>
      <c r="O33" s="22">
        <f t="shared" si="0"/>
        <v>13.7</v>
      </c>
      <c r="P33" s="22">
        <f t="shared" si="1"/>
        <v>68.74</v>
      </c>
      <c r="Q33" s="22" t="s">
        <v>70</v>
      </c>
    </row>
    <row r="34" s="19" customFormat="1" spans="1:18">
      <c r="A34" s="22">
        <v>32</v>
      </c>
      <c r="B34" s="23" t="s">
        <v>18</v>
      </c>
      <c r="C34" s="37" t="s">
        <v>200</v>
      </c>
      <c r="D34" s="37" t="s">
        <v>19</v>
      </c>
      <c r="E34" s="23">
        <v>2202300411</v>
      </c>
      <c r="F34" s="22" t="s">
        <v>25</v>
      </c>
      <c r="G34" s="22" t="s">
        <v>167</v>
      </c>
      <c r="H34" s="22">
        <v>10</v>
      </c>
      <c r="I34" s="22">
        <v>28</v>
      </c>
      <c r="J34" s="22">
        <v>15</v>
      </c>
      <c r="K34" s="22"/>
      <c r="L34" s="22">
        <v>3</v>
      </c>
      <c r="M34" s="22">
        <v>9</v>
      </c>
      <c r="N34" s="22">
        <v>5.2</v>
      </c>
      <c r="O34" s="22">
        <f t="shared" si="0"/>
        <v>17.2</v>
      </c>
      <c r="P34" s="22">
        <f t="shared" si="1"/>
        <v>68.44</v>
      </c>
      <c r="Q34" s="22" t="s">
        <v>70</v>
      </c>
    </row>
    <row r="35" s="19" customFormat="1" spans="1:18">
      <c r="A35" s="22">
        <v>33</v>
      </c>
      <c r="B35" s="23" t="s">
        <v>18</v>
      </c>
      <c r="C35" s="25" t="s">
        <v>201</v>
      </c>
      <c r="D35" s="25" t="s">
        <v>26</v>
      </c>
      <c r="E35" s="25">
        <v>2202300587</v>
      </c>
      <c r="F35" s="22" t="s">
        <v>21</v>
      </c>
      <c r="G35" s="22" t="s">
        <v>167</v>
      </c>
      <c r="H35" s="22">
        <v>20</v>
      </c>
      <c r="I35" s="22">
        <v>36</v>
      </c>
      <c r="J35" s="22">
        <v>0</v>
      </c>
      <c r="K35" s="22"/>
      <c r="L35" s="22"/>
      <c r="M35" s="22"/>
      <c r="N35" s="22"/>
      <c r="O35" s="22">
        <f t="shared" si="0"/>
        <v>0</v>
      </c>
      <c r="P35" s="22">
        <f t="shared" si="1"/>
        <v>68</v>
      </c>
      <c r="Q35" s="22" t="s">
        <v>70</v>
      </c>
    </row>
    <row r="36" s="19" customFormat="1" spans="1:18">
      <c r="A36" s="22">
        <v>34</v>
      </c>
      <c r="B36" s="23" t="s">
        <v>18</v>
      </c>
      <c r="C36" s="37" t="s">
        <v>202</v>
      </c>
      <c r="D36" s="37" t="s">
        <v>19</v>
      </c>
      <c r="E36" s="23">
        <v>2202300414</v>
      </c>
      <c r="F36" s="22" t="s">
        <v>25</v>
      </c>
      <c r="G36" s="22" t="s">
        <v>167</v>
      </c>
      <c r="H36" s="22">
        <v>15</v>
      </c>
      <c r="I36" s="22">
        <v>20</v>
      </c>
      <c r="J36" s="22">
        <v>15</v>
      </c>
      <c r="K36" s="22"/>
      <c r="L36" s="22"/>
      <c r="M36" s="22">
        <v>12</v>
      </c>
      <c r="N36" s="22">
        <v>8.3</v>
      </c>
      <c r="O36" s="22">
        <f t="shared" si="0"/>
        <v>20.3</v>
      </c>
      <c r="P36" s="22">
        <f t="shared" si="1"/>
        <v>66.06</v>
      </c>
      <c r="Q36" s="22" t="s">
        <v>70</v>
      </c>
    </row>
    <row r="37" s="19" customFormat="1" spans="1:18">
      <c r="A37" s="22">
        <v>35</v>
      </c>
      <c r="B37" s="23" t="s">
        <v>18</v>
      </c>
      <c r="C37" s="23" t="s">
        <v>203</v>
      </c>
      <c r="D37" s="37" t="s">
        <v>30</v>
      </c>
      <c r="E37" s="23">
        <v>2202300494</v>
      </c>
      <c r="F37" s="22" t="s">
        <v>25</v>
      </c>
      <c r="G37" s="22" t="s">
        <v>167</v>
      </c>
      <c r="H37" s="22">
        <v>20</v>
      </c>
      <c r="I37" s="22">
        <v>32</v>
      </c>
      <c r="J37" s="22">
        <v>0</v>
      </c>
      <c r="K37" s="22"/>
      <c r="L37" s="22"/>
      <c r="M37" s="22"/>
      <c r="N37" s="22"/>
      <c r="O37" s="22">
        <f t="shared" si="0"/>
        <v>0</v>
      </c>
      <c r="P37" s="22">
        <f t="shared" si="1"/>
        <v>64</v>
      </c>
      <c r="Q37" s="22" t="s">
        <v>70</v>
      </c>
    </row>
    <row r="38" s="19" customFormat="1" spans="1:18">
      <c r="A38" s="22">
        <v>36</v>
      </c>
      <c r="B38" s="23" t="s">
        <v>18</v>
      </c>
      <c r="C38" s="37" t="s">
        <v>204</v>
      </c>
      <c r="D38" s="37" t="s">
        <v>19</v>
      </c>
      <c r="E38" s="23">
        <v>2202300445</v>
      </c>
      <c r="F38" s="22" t="s">
        <v>21</v>
      </c>
      <c r="G38" s="22" t="s">
        <v>167</v>
      </c>
      <c r="H38" s="22">
        <v>20</v>
      </c>
      <c r="I38" s="22">
        <v>30</v>
      </c>
      <c r="J38" s="22">
        <v>0</v>
      </c>
      <c r="K38" s="22"/>
      <c r="L38" s="22"/>
      <c r="M38" s="22"/>
      <c r="N38" s="22">
        <v>2</v>
      </c>
      <c r="O38" s="22">
        <f t="shared" si="0"/>
        <v>2</v>
      </c>
      <c r="P38" s="22">
        <f t="shared" si="1"/>
        <v>62.4</v>
      </c>
      <c r="Q38" s="22" t="s">
        <v>70</v>
      </c>
    </row>
    <row r="39" s="19" customFormat="1" spans="1:18">
      <c r="A39" s="22">
        <v>37</v>
      </c>
      <c r="B39" s="23" t="s">
        <v>18</v>
      </c>
      <c r="C39" s="37" t="s">
        <v>205</v>
      </c>
      <c r="D39" s="23" t="s">
        <v>28</v>
      </c>
      <c r="E39" s="23">
        <v>2202300483</v>
      </c>
      <c r="F39" s="22" t="s">
        <v>21</v>
      </c>
      <c r="G39" s="22" t="s">
        <v>167</v>
      </c>
      <c r="H39" s="22">
        <v>20</v>
      </c>
      <c r="I39" s="22">
        <v>30</v>
      </c>
      <c r="J39" s="22">
        <v>0</v>
      </c>
      <c r="K39" s="22"/>
      <c r="L39" s="22"/>
      <c r="M39" s="22"/>
      <c r="N39" s="22"/>
      <c r="O39" s="22">
        <f t="shared" si="0"/>
        <v>0</v>
      </c>
      <c r="P39" s="22">
        <f t="shared" si="1"/>
        <v>62</v>
      </c>
      <c r="Q39" s="22" t="s">
        <v>70</v>
      </c>
    </row>
    <row r="40" s="19" customFormat="1" spans="1:18">
      <c r="A40" s="22">
        <v>38</v>
      </c>
      <c r="B40" s="23" t="s">
        <v>18</v>
      </c>
      <c r="C40" s="37" t="s">
        <v>206</v>
      </c>
      <c r="D40" s="37" t="s">
        <v>37</v>
      </c>
      <c r="E40" s="24">
        <v>2202300541</v>
      </c>
      <c r="F40" s="22" t="s">
        <v>25</v>
      </c>
      <c r="G40" s="22" t="s">
        <v>167</v>
      </c>
      <c r="H40" s="22">
        <v>15</v>
      </c>
      <c r="I40" s="22">
        <v>28</v>
      </c>
      <c r="J40" s="22">
        <v>4</v>
      </c>
      <c r="K40" s="22"/>
      <c r="L40" s="22">
        <v>5</v>
      </c>
      <c r="M40" s="22"/>
      <c r="N40" s="22">
        <v>8</v>
      </c>
      <c r="O40" s="22">
        <f t="shared" si="0"/>
        <v>13</v>
      </c>
      <c r="P40" s="22">
        <f t="shared" si="1"/>
        <v>61.6</v>
      </c>
      <c r="Q40" s="22" t="s">
        <v>70</v>
      </c>
    </row>
    <row r="41" s="19" customFormat="1" spans="1:18">
      <c r="A41" s="22">
        <v>39</v>
      </c>
      <c r="B41" s="23" t="s">
        <v>18</v>
      </c>
      <c r="C41" s="25" t="s">
        <v>207</v>
      </c>
      <c r="D41" s="25" t="s">
        <v>26</v>
      </c>
      <c r="E41" s="25">
        <v>2202300584</v>
      </c>
      <c r="F41" s="22" t="s">
        <v>21</v>
      </c>
      <c r="G41" s="22" t="s">
        <v>169</v>
      </c>
      <c r="H41" s="22">
        <v>15</v>
      </c>
      <c r="I41" s="22">
        <v>34</v>
      </c>
      <c r="J41" s="22">
        <v>0</v>
      </c>
      <c r="K41" s="22"/>
      <c r="L41" s="22"/>
      <c r="M41" s="22"/>
      <c r="N41" s="22"/>
      <c r="O41" s="22">
        <f t="shared" si="0"/>
        <v>0</v>
      </c>
      <c r="P41" s="22">
        <f t="shared" si="1"/>
        <v>61</v>
      </c>
      <c r="Q41" s="22" t="s">
        <v>70</v>
      </c>
    </row>
    <row r="42" s="19" customFormat="1" spans="1:18">
      <c r="A42" s="22">
        <v>40</v>
      </c>
      <c r="B42" s="23" t="s">
        <v>18</v>
      </c>
      <c r="C42" s="23" t="s">
        <v>208</v>
      </c>
      <c r="D42" s="37" t="s">
        <v>30</v>
      </c>
      <c r="E42" s="23">
        <v>2202300510</v>
      </c>
      <c r="F42" s="22" t="s">
        <v>21</v>
      </c>
      <c r="G42" s="22" t="s">
        <v>167</v>
      </c>
      <c r="H42" s="22">
        <v>15</v>
      </c>
      <c r="I42" s="22">
        <v>32</v>
      </c>
      <c r="J42" s="22">
        <v>1</v>
      </c>
      <c r="K42" s="22"/>
      <c r="L42" s="22"/>
      <c r="M42" s="22"/>
      <c r="N42" s="22">
        <v>4</v>
      </c>
      <c r="O42" s="22">
        <v>4</v>
      </c>
      <c r="P42" s="22">
        <f t="shared" si="1"/>
        <v>60.8</v>
      </c>
      <c r="Q42" s="22" t="s">
        <v>70</v>
      </c>
    </row>
    <row r="43" s="19" customFormat="1" spans="1:18">
      <c r="A43" s="22">
        <v>41</v>
      </c>
      <c r="B43" s="23" t="s">
        <v>18</v>
      </c>
      <c r="C43" s="25" t="s">
        <v>209</v>
      </c>
      <c r="D43" s="25" t="s">
        <v>26</v>
      </c>
      <c r="E43" s="25">
        <v>2202300599</v>
      </c>
      <c r="F43" s="26" t="s">
        <v>21</v>
      </c>
      <c r="G43" s="22" t="s">
        <v>167</v>
      </c>
      <c r="H43" s="22">
        <v>10</v>
      </c>
      <c r="I43" s="22">
        <v>22</v>
      </c>
      <c r="J43" s="22">
        <v>16</v>
      </c>
      <c r="K43" s="22"/>
      <c r="L43" s="22"/>
      <c r="M43" s="22"/>
      <c r="N43" s="22"/>
      <c r="O43" s="22">
        <f>SUM(L43:N43)</f>
        <v>0</v>
      </c>
      <c r="P43" s="22">
        <f t="shared" si="1"/>
        <v>60</v>
      </c>
      <c r="Q43" s="22" t="s">
        <v>70</v>
      </c>
    </row>
    <row r="44" s="19" customFormat="1" spans="1:18">
      <c r="A44" s="22">
        <v>42</v>
      </c>
      <c r="B44" s="23" t="s">
        <v>18</v>
      </c>
      <c r="C44" s="25" t="s">
        <v>210</v>
      </c>
      <c r="D44" s="25" t="s">
        <v>26</v>
      </c>
      <c r="E44" s="25">
        <v>2202300598</v>
      </c>
      <c r="F44" s="26" t="s">
        <v>21</v>
      </c>
      <c r="G44" s="22" t="s">
        <v>167</v>
      </c>
      <c r="H44" s="22">
        <v>15</v>
      </c>
      <c r="I44" s="22">
        <v>32</v>
      </c>
      <c r="J44" s="22">
        <v>0</v>
      </c>
      <c r="K44" s="22"/>
      <c r="L44" s="22"/>
      <c r="M44" s="22"/>
      <c r="N44" s="22">
        <v>3.5</v>
      </c>
      <c r="O44" s="22">
        <f>SUM(L44:N44)</f>
        <v>3.5</v>
      </c>
      <c r="P44" s="22">
        <f t="shared" si="1"/>
        <v>59.7</v>
      </c>
      <c r="Q44" s="22" t="s">
        <v>70</v>
      </c>
    </row>
    <row r="45" s="19" customFormat="1" spans="1:18">
      <c r="A45" s="22">
        <v>43</v>
      </c>
      <c r="B45" s="23" t="s">
        <v>18</v>
      </c>
      <c r="C45" s="23" t="s">
        <v>211</v>
      </c>
      <c r="D45" s="23" t="s">
        <v>37</v>
      </c>
      <c r="E45" s="25">
        <v>2202300558</v>
      </c>
      <c r="F45" s="27" t="s">
        <v>21</v>
      </c>
      <c r="G45" s="22" t="s">
        <v>169</v>
      </c>
      <c r="H45" s="22">
        <v>15</v>
      </c>
      <c r="I45" s="22">
        <v>32</v>
      </c>
      <c r="J45" s="22">
        <v>0</v>
      </c>
      <c r="K45" s="22"/>
      <c r="L45" s="22"/>
      <c r="M45" s="22"/>
      <c r="N45" s="22"/>
      <c r="O45" s="22">
        <f>SUM(L45:N45)</f>
        <v>0</v>
      </c>
      <c r="P45" s="22">
        <f t="shared" si="1"/>
        <v>59</v>
      </c>
      <c r="Q45" s="28" t="s">
        <v>70</v>
      </c>
    </row>
    <row r="46" s="19" customFormat="1" spans="1:18">
      <c r="A46" s="22">
        <v>44</v>
      </c>
      <c r="B46" s="23" t="s">
        <v>18</v>
      </c>
      <c r="C46" s="25" t="s">
        <v>212</v>
      </c>
      <c r="D46" s="25" t="s">
        <v>26</v>
      </c>
      <c r="E46" s="25">
        <v>2202300593</v>
      </c>
      <c r="F46" s="22" t="s">
        <v>21</v>
      </c>
      <c r="G46" s="22" t="s">
        <v>167</v>
      </c>
      <c r="H46" s="22">
        <v>15</v>
      </c>
      <c r="I46" s="22">
        <v>30</v>
      </c>
      <c r="J46" s="22">
        <v>0</v>
      </c>
      <c r="K46" s="22"/>
      <c r="L46" s="22"/>
      <c r="M46" s="22"/>
      <c r="N46" s="22"/>
      <c r="O46" s="22">
        <f>SUM(L46:N46)</f>
        <v>0</v>
      </c>
      <c r="P46" s="22">
        <f>H46+J46+K46*0.2+(O46+60)*0.2+I46</f>
        <v>57</v>
      </c>
      <c r="Q46" s="28" t="s">
        <v>70</v>
      </c>
      <c r="R46" s="19" t="s">
        <v>213</v>
      </c>
    </row>
    <row r="47" s="19" customFormat="1" spans="1:18">
      <c r="A47" s="22">
        <v>45</v>
      </c>
      <c r="B47" s="23" t="s">
        <v>18</v>
      </c>
      <c r="C47" s="23" t="s">
        <v>214</v>
      </c>
      <c r="D47" s="37" t="s">
        <v>30</v>
      </c>
      <c r="E47" s="23">
        <v>2202300528</v>
      </c>
      <c r="F47" s="22" t="s">
        <v>21</v>
      </c>
      <c r="G47" s="22" t="s">
        <v>167</v>
      </c>
      <c r="H47" s="22">
        <v>15</v>
      </c>
      <c r="I47" s="22">
        <v>30</v>
      </c>
      <c r="J47" s="22">
        <v>0</v>
      </c>
      <c r="K47" s="22"/>
      <c r="L47" s="22"/>
      <c r="M47" s="22"/>
      <c r="N47" s="22"/>
      <c r="O47" s="22">
        <f>SUM(L47:N47)</f>
        <v>0</v>
      </c>
      <c r="P47" s="22">
        <f>H47+J47+K47*0.2+(O47+60)*0.2+I47</f>
        <v>57</v>
      </c>
      <c r="Q47" s="28" t="s">
        <v>70</v>
      </c>
      <c r="R47" s="19" t="s">
        <v>215</v>
      </c>
    </row>
    <row r="48" s="19" customFormat="1" spans="1:18">
      <c r="A48" s="22">
        <v>46</v>
      </c>
      <c r="B48" s="23" t="s">
        <v>18</v>
      </c>
      <c r="C48" s="23" t="s">
        <v>216</v>
      </c>
      <c r="D48" s="37" t="s">
        <v>30</v>
      </c>
      <c r="E48" s="23">
        <v>2202300507</v>
      </c>
      <c r="F48" s="22" t="s">
        <v>21</v>
      </c>
      <c r="G48" s="22" t="s">
        <v>169</v>
      </c>
      <c r="H48" s="22">
        <v>15</v>
      </c>
      <c r="I48" s="22">
        <v>30</v>
      </c>
      <c r="J48" s="22">
        <v>0</v>
      </c>
      <c r="K48" s="22"/>
      <c r="L48" s="22"/>
      <c r="M48" s="22"/>
      <c r="N48" s="22"/>
      <c r="O48" s="22">
        <f>SUM(L48:N48)</f>
        <v>0</v>
      </c>
      <c r="P48" s="22">
        <f>H48+J48+K48*0.2+(O48+60)*0.2+I48</f>
        <v>57</v>
      </c>
      <c r="Q48" s="28" t="s">
        <v>124</v>
      </c>
      <c r="R48" s="19" t="s">
        <v>217</v>
      </c>
    </row>
    <row r="49" s="19" customFormat="1" spans="1:17">
      <c r="A49" s="22">
        <v>47</v>
      </c>
      <c r="B49" s="23" t="s">
        <v>18</v>
      </c>
      <c r="C49" s="23" t="s">
        <v>218</v>
      </c>
      <c r="D49" s="23" t="s">
        <v>28</v>
      </c>
      <c r="E49" s="23">
        <v>2202300490</v>
      </c>
      <c r="F49" s="23" t="s">
        <v>21</v>
      </c>
      <c r="G49" s="22" t="s">
        <v>167</v>
      </c>
      <c r="H49" s="22">
        <v>15</v>
      </c>
      <c r="I49" s="22">
        <v>28</v>
      </c>
      <c r="J49" s="22">
        <v>0</v>
      </c>
      <c r="K49" s="22"/>
      <c r="L49" s="22">
        <v>3</v>
      </c>
      <c r="M49" s="22"/>
      <c r="N49" s="22">
        <v>0.6</v>
      </c>
      <c r="O49" s="22">
        <f t="shared" ref="O49:O67" si="2">SUM(L49:N49)</f>
        <v>3.6</v>
      </c>
      <c r="P49" s="22">
        <f>H49+J49+K49*0.2+(O49+60)*0.2+I49</f>
        <v>55.72</v>
      </c>
      <c r="Q49" s="28" t="s">
        <v>124</v>
      </c>
    </row>
    <row r="50" s="19" customFormat="1" spans="1:17">
      <c r="A50" s="22">
        <v>48</v>
      </c>
      <c r="B50" s="23" t="s">
        <v>18</v>
      </c>
      <c r="C50" s="23" t="s">
        <v>219</v>
      </c>
      <c r="D50" s="37" t="s">
        <v>30</v>
      </c>
      <c r="E50" s="23">
        <v>2202300518</v>
      </c>
      <c r="F50" s="22" t="s">
        <v>21</v>
      </c>
      <c r="G50" s="22" t="s">
        <v>179</v>
      </c>
      <c r="H50" s="22">
        <v>15</v>
      </c>
      <c r="I50" s="22">
        <v>28</v>
      </c>
      <c r="J50" s="22">
        <v>0</v>
      </c>
      <c r="K50" s="22"/>
      <c r="L50" s="22">
        <v>3</v>
      </c>
      <c r="M50" s="22"/>
      <c r="N50" s="22"/>
      <c r="O50" s="22">
        <f t="shared" si="2"/>
        <v>3</v>
      </c>
      <c r="P50" s="22">
        <f>H50+J50+K50*0.2+(O50+60)*0.2+I50</f>
        <v>55.6</v>
      </c>
      <c r="Q50" s="22" t="s">
        <v>124</v>
      </c>
    </row>
    <row r="51" s="19" customFormat="1" spans="1:17">
      <c r="A51" s="22">
        <v>49</v>
      </c>
      <c r="B51" s="23" t="s">
        <v>18</v>
      </c>
      <c r="C51" s="23" t="s">
        <v>220</v>
      </c>
      <c r="D51" s="37" t="s">
        <v>30</v>
      </c>
      <c r="E51" s="23">
        <v>2202300513</v>
      </c>
      <c r="F51" s="22" t="s">
        <v>21</v>
      </c>
      <c r="G51" s="22" t="s">
        <v>167</v>
      </c>
      <c r="H51" s="22">
        <v>15</v>
      </c>
      <c r="I51" s="22">
        <v>24</v>
      </c>
      <c r="J51" s="22">
        <v>1</v>
      </c>
      <c r="K51" s="22"/>
      <c r="L51" s="22">
        <v>5</v>
      </c>
      <c r="M51" s="22">
        <v>9</v>
      </c>
      <c r="N51" s="22"/>
      <c r="O51" s="22">
        <f t="shared" si="2"/>
        <v>14</v>
      </c>
      <c r="P51" s="22">
        <f>H51+J51+K51*0.2+(O51+60)*0.2+I51</f>
        <v>54.8</v>
      </c>
      <c r="Q51" s="22" t="s">
        <v>124</v>
      </c>
    </row>
    <row r="52" s="19" customFormat="1" spans="1:17">
      <c r="A52" s="22">
        <v>50</v>
      </c>
      <c r="B52" s="23" t="s">
        <v>18</v>
      </c>
      <c r="C52" s="37" t="s">
        <v>221</v>
      </c>
      <c r="D52" s="23" t="s">
        <v>28</v>
      </c>
      <c r="E52" s="23">
        <v>2202300473</v>
      </c>
      <c r="F52" s="22" t="s">
        <v>21</v>
      </c>
      <c r="G52" s="22" t="s">
        <v>179</v>
      </c>
      <c r="H52" s="22">
        <v>10</v>
      </c>
      <c r="I52" s="22">
        <v>32</v>
      </c>
      <c r="J52" s="22">
        <v>0</v>
      </c>
      <c r="K52" s="22"/>
      <c r="L52" s="22"/>
      <c r="M52" s="22"/>
      <c r="N52" s="22"/>
      <c r="O52" s="22">
        <f t="shared" si="2"/>
        <v>0</v>
      </c>
      <c r="P52" s="22">
        <f>H52+J52+K52*0.2+(O52+60)*0.2+I52</f>
        <v>54</v>
      </c>
      <c r="Q52" s="22" t="s">
        <v>124</v>
      </c>
    </row>
    <row r="53" s="19" customFormat="1" spans="1:17">
      <c r="A53" s="22">
        <v>51</v>
      </c>
      <c r="B53" s="23" t="s">
        <v>18</v>
      </c>
      <c r="C53" s="23" t="s">
        <v>222</v>
      </c>
      <c r="D53" s="37" t="s">
        <v>30</v>
      </c>
      <c r="E53" s="23">
        <v>2202300527</v>
      </c>
      <c r="F53" s="22" t="s">
        <v>21</v>
      </c>
      <c r="G53" s="22" t="s">
        <v>167</v>
      </c>
      <c r="H53" s="22">
        <v>15</v>
      </c>
      <c r="I53" s="22">
        <v>26</v>
      </c>
      <c r="J53" s="22">
        <v>1</v>
      </c>
      <c r="K53" s="22"/>
      <c r="L53" s="22"/>
      <c r="M53" s="22"/>
      <c r="N53" s="22"/>
      <c r="O53" s="22">
        <f t="shared" si="2"/>
        <v>0</v>
      </c>
      <c r="P53" s="22">
        <f>H53+J53+K53*0.2+(O53+60)*0.2+I53</f>
        <v>54</v>
      </c>
      <c r="Q53" s="22" t="s">
        <v>124</v>
      </c>
    </row>
    <row r="54" s="19" customFormat="1" spans="1:17">
      <c r="A54" s="22">
        <v>52</v>
      </c>
      <c r="B54" s="23" t="s">
        <v>18</v>
      </c>
      <c r="C54" s="37" t="s">
        <v>223</v>
      </c>
      <c r="D54" s="37" t="s">
        <v>19</v>
      </c>
      <c r="E54" s="23">
        <v>2202300448</v>
      </c>
      <c r="F54" s="22" t="s">
        <v>21</v>
      </c>
      <c r="G54" s="22" t="s">
        <v>167</v>
      </c>
      <c r="H54" s="22">
        <v>15</v>
      </c>
      <c r="I54" s="22">
        <v>26</v>
      </c>
      <c r="J54" s="22">
        <v>0</v>
      </c>
      <c r="K54" s="22"/>
      <c r="L54" s="22"/>
      <c r="M54" s="22"/>
      <c r="N54" s="22"/>
      <c r="O54" s="22">
        <f t="shared" si="2"/>
        <v>0</v>
      </c>
      <c r="P54" s="22">
        <f>H54+J54+K54*0.2+(O54+60)*0.2+I54</f>
        <v>53</v>
      </c>
      <c r="Q54" s="22" t="s">
        <v>124</v>
      </c>
    </row>
    <row r="55" s="19" customFormat="1" spans="1:17">
      <c r="A55" s="22">
        <v>53</v>
      </c>
      <c r="B55" s="23" t="s">
        <v>18</v>
      </c>
      <c r="C55" s="23" t="s">
        <v>224</v>
      </c>
      <c r="D55" s="37" t="s">
        <v>30</v>
      </c>
      <c r="E55" s="23">
        <v>2202300495</v>
      </c>
      <c r="F55" s="22" t="s">
        <v>25</v>
      </c>
      <c r="G55" s="22" t="s">
        <v>167</v>
      </c>
      <c r="H55" s="22">
        <v>15</v>
      </c>
      <c r="I55" s="22">
        <v>26</v>
      </c>
      <c r="J55" s="22">
        <v>0</v>
      </c>
      <c r="K55" s="22"/>
      <c r="L55" s="22"/>
      <c r="M55" s="22"/>
      <c r="N55" s="22"/>
      <c r="O55" s="22">
        <f t="shared" si="2"/>
        <v>0</v>
      </c>
      <c r="P55" s="22">
        <f>H55+J55+K55*0.2+(O55+60)*0.2+I55</f>
        <v>53</v>
      </c>
      <c r="Q55" s="22" t="s">
        <v>124</v>
      </c>
    </row>
    <row r="56" s="19" customFormat="1" spans="1:17">
      <c r="A56" s="22">
        <v>54</v>
      </c>
      <c r="B56" s="23" t="s">
        <v>18</v>
      </c>
      <c r="C56" s="27" t="s">
        <v>225</v>
      </c>
      <c r="D56" s="27" t="s">
        <v>26</v>
      </c>
      <c r="E56" s="29">
        <v>2202300610</v>
      </c>
      <c r="F56" s="22" t="s">
        <v>21</v>
      </c>
      <c r="G56" s="22" t="s">
        <v>167</v>
      </c>
      <c r="H56" s="22">
        <v>15</v>
      </c>
      <c r="I56" s="22">
        <v>26</v>
      </c>
      <c r="J56" s="22">
        <v>0</v>
      </c>
      <c r="K56" s="22"/>
      <c r="L56" s="22"/>
      <c r="M56" s="22"/>
      <c r="N56" s="22"/>
      <c r="O56" s="22">
        <f t="shared" si="2"/>
        <v>0</v>
      </c>
      <c r="P56" s="22">
        <f>H56+J56+K56*0.2+(O56+60)*0.2+I56</f>
        <v>53</v>
      </c>
      <c r="Q56" s="22" t="s">
        <v>124</v>
      </c>
    </row>
    <row r="57" s="19" customFormat="1" spans="1:17">
      <c r="A57" s="22">
        <v>55</v>
      </c>
      <c r="B57" s="23" t="s">
        <v>18</v>
      </c>
      <c r="C57" s="25" t="s">
        <v>226</v>
      </c>
      <c r="D57" s="25" t="s">
        <v>26</v>
      </c>
      <c r="E57" s="25">
        <v>2202300580</v>
      </c>
      <c r="F57" s="22" t="s">
        <v>25</v>
      </c>
      <c r="G57" s="22" t="s">
        <v>169</v>
      </c>
      <c r="H57" s="22">
        <v>10</v>
      </c>
      <c r="I57" s="22">
        <v>28</v>
      </c>
      <c r="J57" s="22">
        <v>0</v>
      </c>
      <c r="K57" s="22"/>
      <c r="L57" s="22"/>
      <c r="M57" s="22"/>
      <c r="N57" s="22"/>
      <c r="O57" s="22">
        <f t="shared" si="2"/>
        <v>0</v>
      </c>
      <c r="P57" s="22">
        <f>H57+J57+K57*0.2+(O57+60)*0.2+I57</f>
        <v>50</v>
      </c>
      <c r="Q57" s="22" t="s">
        <v>124</v>
      </c>
    </row>
    <row r="58" s="19" customFormat="1" spans="1:17">
      <c r="A58" s="22">
        <v>56</v>
      </c>
      <c r="B58" s="23" t="s">
        <v>18</v>
      </c>
      <c r="C58" s="23" t="s">
        <v>227</v>
      </c>
      <c r="D58" s="23" t="s">
        <v>28</v>
      </c>
      <c r="E58" s="23">
        <v>2202300462</v>
      </c>
      <c r="F58" s="23" t="s">
        <v>21</v>
      </c>
      <c r="G58" s="22" t="s">
        <v>169</v>
      </c>
      <c r="H58" s="22">
        <v>15</v>
      </c>
      <c r="I58" s="22">
        <v>22</v>
      </c>
      <c r="J58" s="22">
        <v>0</v>
      </c>
      <c r="K58" s="22"/>
      <c r="L58" s="22">
        <v>3</v>
      </c>
      <c r="M58" s="22"/>
      <c r="N58" s="22"/>
      <c r="O58" s="22">
        <f t="shared" si="2"/>
        <v>3</v>
      </c>
      <c r="P58" s="22">
        <f>H58+J58+K58*0.2+(O58+60)*0.2+I58</f>
        <v>49.6</v>
      </c>
      <c r="Q58" s="22" t="s">
        <v>124</v>
      </c>
    </row>
    <row r="59" s="19" customFormat="1" spans="1:17">
      <c r="A59" s="22">
        <v>57</v>
      </c>
      <c r="B59" s="23" t="s">
        <v>18</v>
      </c>
      <c r="C59" s="37" t="s">
        <v>228</v>
      </c>
      <c r="D59" s="37" t="s">
        <v>19</v>
      </c>
      <c r="E59" s="23">
        <v>2202300415</v>
      </c>
      <c r="F59" s="22" t="s">
        <v>25</v>
      </c>
      <c r="G59" s="22" t="s">
        <v>167</v>
      </c>
      <c r="H59" s="22">
        <v>15</v>
      </c>
      <c r="I59" s="22">
        <v>22</v>
      </c>
      <c r="J59" s="22">
        <v>0</v>
      </c>
      <c r="K59" s="22"/>
      <c r="L59" s="22"/>
      <c r="M59" s="22"/>
      <c r="N59" s="22"/>
      <c r="O59" s="22">
        <f t="shared" si="2"/>
        <v>0</v>
      </c>
      <c r="P59" s="22">
        <f>H59+J59+K59*0.2+(O59+60)*0.2+I59</f>
        <v>49</v>
      </c>
      <c r="Q59" s="22" t="s">
        <v>124</v>
      </c>
    </row>
    <row r="60" s="19" customFormat="1" spans="1:17">
      <c r="A60" s="22">
        <v>58</v>
      </c>
      <c r="B60" s="23" t="s">
        <v>18</v>
      </c>
      <c r="C60" s="37" t="s">
        <v>229</v>
      </c>
      <c r="D60" s="23" t="s">
        <v>28</v>
      </c>
      <c r="E60" s="23">
        <v>2202300459</v>
      </c>
      <c r="F60" s="22" t="s">
        <v>21</v>
      </c>
      <c r="G60" s="22" t="s">
        <v>167</v>
      </c>
      <c r="H60" s="22">
        <v>10</v>
      </c>
      <c r="I60" s="22">
        <v>26</v>
      </c>
      <c r="J60" s="22">
        <v>0</v>
      </c>
      <c r="K60" s="22"/>
      <c r="L60" s="22"/>
      <c r="M60" s="22"/>
      <c r="N60" s="22"/>
      <c r="O60" s="22">
        <f t="shared" si="2"/>
        <v>0</v>
      </c>
      <c r="P60" s="22">
        <f>H60+J60+K60*0.2+(O60+60)*0.2+I60</f>
        <v>48</v>
      </c>
      <c r="Q60" s="22" t="s">
        <v>124</v>
      </c>
    </row>
    <row r="61" s="19" customFormat="1" spans="1:17">
      <c r="A61" s="22">
        <v>59</v>
      </c>
      <c r="B61" s="23" t="s">
        <v>18</v>
      </c>
      <c r="C61" s="37" t="s">
        <v>230</v>
      </c>
      <c r="D61" s="37" t="s">
        <v>19</v>
      </c>
      <c r="E61" s="23">
        <v>2202300429</v>
      </c>
      <c r="F61" s="22" t="s">
        <v>21</v>
      </c>
      <c r="G61" s="22" t="s">
        <v>167</v>
      </c>
      <c r="H61" s="22">
        <v>10</v>
      </c>
      <c r="I61" s="22">
        <v>24</v>
      </c>
      <c r="J61" s="22">
        <v>0</v>
      </c>
      <c r="K61" s="22"/>
      <c r="L61" s="22">
        <v>3</v>
      </c>
      <c r="M61" s="22"/>
      <c r="N61" s="22"/>
      <c r="O61" s="22">
        <f t="shared" si="2"/>
        <v>3</v>
      </c>
      <c r="P61" s="22">
        <f>H61+J61+K61*0.2+(O61+60)*0.2+I61</f>
        <v>46.6</v>
      </c>
      <c r="Q61" s="22" t="s">
        <v>124</v>
      </c>
    </row>
    <row r="62" s="19" customFormat="1" spans="1:17">
      <c r="A62" s="22">
        <v>60</v>
      </c>
      <c r="B62" s="23" t="s">
        <v>18</v>
      </c>
      <c r="C62" s="23" t="s">
        <v>231</v>
      </c>
      <c r="D62" s="37" t="s">
        <v>30</v>
      </c>
      <c r="E62" s="23">
        <v>2202300533</v>
      </c>
      <c r="F62" s="22" t="s">
        <v>21</v>
      </c>
      <c r="G62" s="22" t="s">
        <v>167</v>
      </c>
      <c r="H62" s="22">
        <v>10</v>
      </c>
      <c r="I62" s="22">
        <v>24</v>
      </c>
      <c r="J62" s="22">
        <v>0</v>
      </c>
      <c r="K62" s="22"/>
      <c r="L62" s="22"/>
      <c r="M62" s="22"/>
      <c r="N62" s="22"/>
      <c r="O62" s="22">
        <f t="shared" si="2"/>
        <v>0</v>
      </c>
      <c r="P62" s="22">
        <f>H62+J62+K62*0.2+(O62+60)*0.2+I62</f>
        <v>46</v>
      </c>
      <c r="Q62" s="22" t="s">
        <v>124</v>
      </c>
    </row>
    <row r="63" s="19" customFormat="1" spans="1:17">
      <c r="A63" s="22">
        <v>61</v>
      </c>
      <c r="B63" s="23" t="s">
        <v>18</v>
      </c>
      <c r="C63" s="37" t="s">
        <v>232</v>
      </c>
      <c r="D63" s="37" t="s">
        <v>37</v>
      </c>
      <c r="E63" s="24">
        <v>2202300567</v>
      </c>
      <c r="F63" s="22" t="s">
        <v>21</v>
      </c>
      <c r="G63" s="22" t="s">
        <v>167</v>
      </c>
      <c r="H63" s="22">
        <v>10</v>
      </c>
      <c r="I63" s="22">
        <v>24</v>
      </c>
      <c r="J63" s="22">
        <v>0</v>
      </c>
      <c r="K63" s="22"/>
      <c r="L63" s="22"/>
      <c r="M63" s="22"/>
      <c r="N63" s="22"/>
      <c r="O63" s="22">
        <f t="shared" si="2"/>
        <v>0</v>
      </c>
      <c r="P63" s="22">
        <f>H63+J63+K63*0.2+(O63+60)*0.2+I63</f>
        <v>46</v>
      </c>
      <c r="Q63" s="22" t="s">
        <v>124</v>
      </c>
    </row>
    <row r="64" s="19" customFormat="1" spans="1:17">
      <c r="A64" s="22">
        <v>62</v>
      </c>
      <c r="B64" s="23" t="s">
        <v>18</v>
      </c>
      <c r="C64" s="37" t="s">
        <v>233</v>
      </c>
      <c r="D64" s="23" t="s">
        <v>28</v>
      </c>
      <c r="E64" s="23">
        <v>2202300453</v>
      </c>
      <c r="F64" s="22" t="s">
        <v>25</v>
      </c>
      <c r="G64" s="22" t="s">
        <v>169</v>
      </c>
      <c r="H64" s="22">
        <v>10</v>
      </c>
      <c r="I64" s="22">
        <v>20</v>
      </c>
      <c r="J64" s="22">
        <v>1</v>
      </c>
      <c r="K64" s="22"/>
      <c r="L64" s="22">
        <v>3</v>
      </c>
      <c r="M64" s="22">
        <v>3</v>
      </c>
      <c r="N64" s="22">
        <v>3.5</v>
      </c>
      <c r="O64" s="22">
        <f t="shared" si="2"/>
        <v>9.5</v>
      </c>
      <c r="P64" s="22">
        <f>H64+J64+K64*0.2+(O64+60)*0.2+I64</f>
        <v>44.9</v>
      </c>
      <c r="Q64" s="22" t="s">
        <v>124</v>
      </c>
    </row>
    <row r="65" s="19" customFormat="1" spans="1:17">
      <c r="A65" s="22">
        <v>63</v>
      </c>
      <c r="B65" s="23" t="s">
        <v>18</v>
      </c>
      <c r="C65" s="25" t="s">
        <v>234</v>
      </c>
      <c r="D65" s="25" t="s">
        <v>26</v>
      </c>
      <c r="E65" s="25">
        <v>2202300585</v>
      </c>
      <c r="F65" s="22" t="s">
        <v>21</v>
      </c>
      <c r="G65" s="22" t="s">
        <v>179</v>
      </c>
      <c r="H65" s="22">
        <v>10</v>
      </c>
      <c r="I65" s="22">
        <v>22</v>
      </c>
      <c r="J65" s="22">
        <v>0</v>
      </c>
      <c r="K65" s="22"/>
      <c r="L65" s="22"/>
      <c r="M65" s="22"/>
      <c r="N65" s="22"/>
      <c r="O65" s="22">
        <f>SUM(L65:N65)</f>
        <v>0</v>
      </c>
      <c r="P65" s="22">
        <f>H65+J65+K65*0.2+(O65+60)*0.2+I65</f>
        <v>44</v>
      </c>
      <c r="Q65" s="22" t="s">
        <v>124</v>
      </c>
    </row>
    <row r="66" s="19" customFormat="1" spans="1:17">
      <c r="A66" s="22">
        <v>64</v>
      </c>
      <c r="B66" s="23" t="s">
        <v>18</v>
      </c>
      <c r="C66" s="30" t="s">
        <v>235</v>
      </c>
      <c r="D66" s="31" t="s">
        <v>37</v>
      </c>
      <c r="E66" s="31">
        <v>2202300560</v>
      </c>
      <c r="F66" s="22" t="s">
        <v>21</v>
      </c>
      <c r="G66" s="22" t="s">
        <v>167</v>
      </c>
      <c r="H66" s="22">
        <v>10</v>
      </c>
      <c r="I66" s="22">
        <v>20</v>
      </c>
      <c r="J66" s="22">
        <v>1</v>
      </c>
      <c r="K66" s="22"/>
      <c r="L66" s="22"/>
      <c r="M66" s="22"/>
      <c r="N66" s="22"/>
      <c r="O66" s="22">
        <f>SUM(L66:N66)</f>
        <v>0</v>
      </c>
      <c r="P66" s="22">
        <f>H66+J66+K66*0.2+(O66+60)*0.2+I66</f>
        <v>43</v>
      </c>
      <c r="Q66" s="22" t="s">
        <v>124</v>
      </c>
    </row>
    <row r="67" spans="1:17"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7"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7"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7"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7"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7"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7"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7"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7"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7"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7"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1:17"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1:17"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1:17"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spans="7:16"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7:16"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7:16"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7:16">
      <c r="G84" s="32"/>
      <c r="H84" s="32"/>
      <c r="I84" s="32"/>
      <c r="J84" s="32"/>
      <c r="K84" s="32"/>
      <c r="L84" s="32"/>
      <c r="M84" s="32"/>
      <c r="N84" s="32"/>
      <c r="O84" s="32"/>
      <c r="P84" s="32"/>
    </row>
    <row r="85" spans="7:16"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7:16"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7:16"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7:16"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89" spans="7:16"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spans="7:16">
      <c r="G90" s="32"/>
      <c r="H90" s="32"/>
      <c r="I90" s="32"/>
      <c r="J90" s="32"/>
      <c r="K90" s="32"/>
      <c r="L90" s="32"/>
      <c r="M90" s="32"/>
      <c r="N90" s="32"/>
      <c r="O90" s="32"/>
      <c r="P90" s="32"/>
    </row>
    <row r="91" spans="7:16">
      <c r="G91" s="32"/>
      <c r="H91" s="32"/>
      <c r="I91" s="32"/>
      <c r="J91" s="32"/>
      <c r="K91" s="32"/>
      <c r="L91" s="32"/>
      <c r="M91" s="32"/>
      <c r="N91" s="32"/>
      <c r="O91" s="32"/>
      <c r="P91" s="32"/>
    </row>
    <row r="92" spans="7:16"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7:16">
      <c r="G93" s="32"/>
      <c r="H93" s="32"/>
      <c r="I93" s="32"/>
      <c r="J93" s="32"/>
      <c r="K93" s="32"/>
      <c r="L93" s="32"/>
      <c r="M93" s="32"/>
      <c r="N93" s="32"/>
      <c r="O93" s="32"/>
      <c r="P93" s="32"/>
    </row>
    <row r="94" spans="7:16">
      <c r="G94" s="32"/>
      <c r="H94" s="32"/>
      <c r="I94" s="32"/>
      <c r="J94" s="32"/>
      <c r="K94" s="32"/>
      <c r="L94" s="32"/>
      <c r="M94" s="32"/>
      <c r="N94" s="32"/>
      <c r="O94" s="32"/>
      <c r="P94" s="32"/>
    </row>
    <row r="95" spans="7:16">
      <c r="G95" s="32"/>
      <c r="H95" s="32"/>
      <c r="I95" s="32"/>
      <c r="J95" s="32"/>
      <c r="K95" s="32"/>
      <c r="L95" s="32"/>
      <c r="M95" s="32"/>
      <c r="N95" s="32"/>
      <c r="O95" s="32"/>
      <c r="P95" s="32"/>
    </row>
    <row r="96" spans="7:16"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7:16">
      <c r="G97" s="32"/>
      <c r="H97" s="32"/>
      <c r="I97" s="32"/>
      <c r="J97" s="32"/>
      <c r="K97" s="32"/>
      <c r="L97" s="32"/>
      <c r="M97" s="32"/>
      <c r="N97" s="32"/>
      <c r="O97" s="32"/>
      <c r="P97" s="32"/>
    </row>
    <row r="98" spans="7:16">
      <c r="G98" s="33"/>
      <c r="H98" s="32"/>
      <c r="I98" s="32"/>
      <c r="J98" s="32"/>
      <c r="K98" s="33"/>
      <c r="L98" s="33"/>
      <c r="M98" s="33"/>
      <c r="N98" s="33"/>
      <c r="O98" s="33"/>
      <c r="P98" s="33"/>
    </row>
    <row r="99" spans="7:16">
      <c r="G99" s="32"/>
      <c r="H99" s="32"/>
      <c r="I99" s="32"/>
      <c r="J99" s="32"/>
      <c r="K99" s="32"/>
      <c r="L99" s="32"/>
      <c r="M99" s="32"/>
      <c r="N99" s="32"/>
      <c r="O99" s="32"/>
      <c r="P99" s="32"/>
    </row>
    <row r="100" spans="7:16">
      <c r="G100" s="32"/>
      <c r="H100" s="32"/>
      <c r="I100" s="32"/>
      <c r="J100" s="32"/>
      <c r="K100" s="32"/>
      <c r="L100" s="32"/>
      <c r="M100" s="32"/>
      <c r="N100" s="32"/>
      <c r="O100" s="32"/>
      <c r="P100" s="32"/>
    </row>
    <row r="101" spans="7:16">
      <c r="G101" s="32"/>
      <c r="H101" s="32"/>
      <c r="I101" s="32"/>
      <c r="J101" s="32"/>
      <c r="K101" s="32"/>
      <c r="L101" s="32"/>
      <c r="M101" s="32"/>
      <c r="N101" s="32"/>
      <c r="O101" s="32"/>
      <c r="P101" s="32"/>
    </row>
    <row r="102" spans="7:16">
      <c r="G102" s="32"/>
      <c r="H102" s="32"/>
      <c r="I102" s="32"/>
      <c r="J102" s="32"/>
      <c r="K102" s="32"/>
      <c r="L102" s="32"/>
      <c r="M102" s="32"/>
      <c r="N102" s="32"/>
      <c r="O102" s="32"/>
      <c r="P102" s="32"/>
    </row>
    <row r="103" spans="7:16">
      <c r="G103" s="32"/>
      <c r="H103" s="32"/>
      <c r="I103" s="32"/>
      <c r="J103" s="32"/>
      <c r="K103" s="32"/>
      <c r="L103" s="32"/>
      <c r="M103" s="32"/>
      <c r="N103" s="32"/>
      <c r="O103" s="32"/>
      <c r="P103" s="32"/>
    </row>
    <row r="104" spans="7:16">
      <c r="G104" s="32"/>
      <c r="H104" s="32"/>
      <c r="I104" s="32"/>
      <c r="J104" s="32"/>
      <c r="K104" s="32"/>
      <c r="L104" s="32"/>
      <c r="M104" s="32"/>
      <c r="N104" s="32"/>
      <c r="O104" s="32"/>
      <c r="P104" s="32"/>
    </row>
    <row r="105" spans="7:16">
      <c r="G105" s="32"/>
      <c r="H105" s="32"/>
      <c r="I105" s="32"/>
      <c r="J105" s="32"/>
      <c r="K105" s="32"/>
      <c r="L105" s="32"/>
      <c r="M105" s="32"/>
      <c r="N105" s="32"/>
      <c r="O105" s="32"/>
      <c r="P105" s="32"/>
    </row>
    <row r="106" spans="7:16">
      <c r="G106" s="32"/>
      <c r="H106" s="32"/>
      <c r="I106" s="32"/>
      <c r="J106" s="32"/>
      <c r="K106" s="32"/>
      <c r="L106" s="32"/>
      <c r="M106" s="32"/>
      <c r="N106" s="32"/>
      <c r="O106" s="32"/>
      <c r="P106" s="32"/>
    </row>
    <row r="107" spans="7:16"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7:16">
      <c r="G108" s="32"/>
      <c r="H108" s="32"/>
      <c r="I108" s="32"/>
      <c r="J108" s="32"/>
      <c r="K108" s="32"/>
      <c r="L108" s="32"/>
      <c r="M108" s="32"/>
      <c r="N108" s="32"/>
      <c r="O108" s="32"/>
      <c r="P108" s="32"/>
    </row>
    <row r="109" spans="7:16">
      <c r="G109" s="32"/>
      <c r="H109" s="32"/>
      <c r="I109" s="32"/>
      <c r="J109" s="32"/>
      <c r="K109" s="32"/>
      <c r="L109" s="32"/>
      <c r="M109" s="32"/>
      <c r="N109" s="32"/>
      <c r="O109" s="32"/>
      <c r="P109" s="32"/>
    </row>
    <row r="110" spans="7:16">
      <c r="G110" s="32"/>
      <c r="H110" s="32"/>
      <c r="I110" s="32"/>
      <c r="J110" s="32"/>
      <c r="K110" s="32"/>
      <c r="L110" s="32"/>
      <c r="M110" s="32"/>
      <c r="N110" s="32"/>
      <c r="O110" s="32"/>
      <c r="P110" s="32"/>
    </row>
    <row r="111" spans="7:16">
      <c r="G111" s="32"/>
      <c r="H111" s="32"/>
      <c r="I111" s="32"/>
      <c r="J111" s="32"/>
      <c r="K111" s="32"/>
      <c r="L111" s="32"/>
      <c r="M111" s="32"/>
      <c r="N111" s="32"/>
      <c r="O111" s="32"/>
      <c r="P111" s="32"/>
    </row>
    <row r="112" spans="7:16"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3" spans="7:16">
      <c r="G113" s="32"/>
      <c r="H113" s="32"/>
      <c r="I113" s="32"/>
      <c r="J113" s="32"/>
      <c r="K113" s="32"/>
      <c r="L113" s="32"/>
      <c r="M113" s="32"/>
      <c r="N113" s="32"/>
      <c r="O113" s="32"/>
      <c r="P113" s="32"/>
    </row>
    <row r="114" spans="7:16">
      <c r="G114" s="32"/>
      <c r="H114" s="32"/>
      <c r="I114" s="32"/>
      <c r="J114" s="32"/>
      <c r="K114" s="32"/>
      <c r="L114" s="32"/>
      <c r="M114" s="32"/>
      <c r="N114" s="32"/>
      <c r="O114" s="32"/>
      <c r="P114" s="32"/>
    </row>
    <row r="115" spans="7:16">
      <c r="G115" s="32"/>
      <c r="H115" s="32"/>
      <c r="I115" s="32"/>
      <c r="J115" s="32"/>
      <c r="K115" s="32"/>
      <c r="L115" s="32"/>
      <c r="M115" s="32"/>
      <c r="N115" s="32"/>
      <c r="O115" s="32"/>
      <c r="P115" s="32"/>
    </row>
    <row r="116" spans="7:16">
      <c r="G116" s="32"/>
      <c r="H116" s="32"/>
      <c r="I116" s="32"/>
      <c r="J116" s="32"/>
      <c r="K116" s="32"/>
      <c r="L116" s="32"/>
      <c r="M116" s="32"/>
      <c r="N116" s="32"/>
      <c r="O116" s="32"/>
      <c r="P116" s="32"/>
    </row>
    <row r="117" spans="7:16">
      <c r="G117" s="32"/>
      <c r="H117" s="32"/>
      <c r="I117" s="32"/>
      <c r="J117" s="32"/>
      <c r="K117" s="32"/>
      <c r="L117" s="32"/>
      <c r="M117" s="32"/>
      <c r="N117" s="32"/>
      <c r="O117" s="32"/>
      <c r="P117" s="32"/>
    </row>
    <row r="118" spans="7:16">
      <c r="G118" s="32"/>
      <c r="H118" s="32"/>
      <c r="I118" s="32"/>
      <c r="J118" s="32"/>
      <c r="K118" s="32"/>
      <c r="L118" s="32"/>
      <c r="M118" s="32"/>
      <c r="N118" s="32"/>
      <c r="O118" s="32"/>
      <c r="P118" s="32"/>
    </row>
    <row r="119" spans="7:16">
      <c r="G119" s="32"/>
      <c r="H119" s="32"/>
      <c r="I119" s="32"/>
      <c r="J119" s="32"/>
      <c r="K119" s="32"/>
      <c r="L119" s="32"/>
      <c r="M119" s="32"/>
      <c r="N119" s="32"/>
      <c r="O119" s="32"/>
      <c r="P119" s="32"/>
    </row>
    <row r="120" spans="7:16">
      <c r="G120" s="32"/>
      <c r="H120" s="32"/>
      <c r="I120" s="32"/>
      <c r="J120" s="32"/>
      <c r="K120" s="32"/>
      <c r="L120" s="32"/>
      <c r="M120" s="32"/>
      <c r="N120" s="32"/>
      <c r="O120" s="32"/>
      <c r="P120" s="32"/>
    </row>
    <row r="121" spans="7:16">
      <c r="G121" s="32"/>
      <c r="H121" s="32"/>
      <c r="I121" s="32"/>
      <c r="J121" s="32"/>
      <c r="K121" s="32"/>
      <c r="L121" s="32"/>
      <c r="M121" s="32"/>
      <c r="N121" s="32"/>
      <c r="O121" s="32"/>
      <c r="P121" s="32"/>
    </row>
    <row r="122" spans="7:16">
      <c r="G122" s="32"/>
      <c r="H122" s="32"/>
      <c r="I122" s="32"/>
      <c r="J122" s="32"/>
      <c r="K122" s="32"/>
      <c r="L122" s="32"/>
      <c r="M122" s="32"/>
      <c r="N122" s="32"/>
      <c r="O122" s="32"/>
      <c r="P122" s="32"/>
    </row>
    <row r="123" spans="7:16">
      <c r="G123" s="32"/>
      <c r="H123" s="32"/>
      <c r="I123" s="32"/>
      <c r="J123" s="32"/>
      <c r="K123" s="32"/>
      <c r="L123" s="32"/>
      <c r="M123" s="32"/>
      <c r="N123" s="32"/>
      <c r="O123" s="32"/>
      <c r="P123" s="32"/>
    </row>
    <row r="124" spans="7:16">
      <c r="G124" s="32"/>
      <c r="H124" s="32"/>
      <c r="I124" s="32"/>
      <c r="J124" s="32"/>
      <c r="K124" s="32"/>
      <c r="L124" s="32"/>
      <c r="M124" s="32"/>
      <c r="N124" s="32"/>
      <c r="O124" s="32"/>
      <c r="P124" s="32"/>
    </row>
    <row r="125" spans="7:16">
      <c r="G125" s="32"/>
      <c r="H125" s="32"/>
      <c r="I125" s="32"/>
      <c r="J125" s="32"/>
      <c r="K125" s="32"/>
      <c r="L125" s="32"/>
      <c r="M125" s="32"/>
      <c r="N125" s="32"/>
      <c r="O125" s="32"/>
      <c r="P125" s="32"/>
    </row>
    <row r="126" spans="7:16">
      <c r="G126" s="32"/>
      <c r="H126" s="32"/>
      <c r="I126" s="32"/>
      <c r="J126" s="32"/>
      <c r="K126" s="32"/>
      <c r="L126" s="32"/>
      <c r="M126" s="32"/>
      <c r="N126" s="32"/>
      <c r="O126" s="32"/>
      <c r="P126" s="32"/>
    </row>
    <row r="127" spans="7:16">
      <c r="G127" s="32"/>
      <c r="H127" s="32"/>
      <c r="I127" s="32"/>
      <c r="J127" s="32"/>
      <c r="K127" s="32"/>
      <c r="L127" s="32"/>
      <c r="M127" s="32"/>
      <c r="N127" s="32"/>
      <c r="O127" s="32"/>
      <c r="P127" s="32"/>
    </row>
    <row r="128" spans="7:16">
      <c r="G128" s="32"/>
      <c r="H128" s="32"/>
      <c r="I128" s="32"/>
      <c r="J128" s="32"/>
      <c r="K128" s="32"/>
      <c r="L128" s="32"/>
      <c r="M128" s="32"/>
      <c r="N128" s="32"/>
      <c r="O128" s="32"/>
      <c r="P128" s="32"/>
    </row>
    <row r="129" spans="7:16">
      <c r="G129" s="32"/>
      <c r="H129" s="32"/>
      <c r="I129" s="32"/>
      <c r="J129" s="32"/>
      <c r="K129" s="32"/>
      <c r="L129" s="32"/>
      <c r="M129" s="32"/>
      <c r="N129" s="32"/>
      <c r="O129" s="32"/>
      <c r="P129" s="32"/>
    </row>
    <row r="130" spans="7:16">
      <c r="G130" s="32"/>
      <c r="H130" s="32"/>
      <c r="I130" s="32"/>
      <c r="J130" s="32"/>
      <c r="K130" s="32"/>
      <c r="L130" s="32"/>
      <c r="M130" s="32"/>
      <c r="N130" s="32"/>
      <c r="O130" s="32"/>
      <c r="P130" s="32"/>
    </row>
    <row r="131" spans="7:16">
      <c r="G131" s="32"/>
      <c r="H131" s="32"/>
      <c r="I131" s="32"/>
      <c r="J131" s="32"/>
      <c r="K131" s="32"/>
      <c r="L131" s="32"/>
      <c r="M131" s="32"/>
      <c r="N131" s="32"/>
      <c r="O131" s="32"/>
      <c r="P131" s="32"/>
    </row>
    <row r="132" spans="7:16">
      <c r="G132" s="32"/>
      <c r="H132" s="32"/>
      <c r="I132" s="32"/>
      <c r="J132" s="32"/>
      <c r="K132" s="32"/>
      <c r="L132" s="32"/>
      <c r="M132" s="32"/>
      <c r="N132" s="32"/>
      <c r="O132" s="32"/>
      <c r="P132" s="32"/>
    </row>
    <row r="133" spans="7:16">
      <c r="G133" s="32"/>
      <c r="H133" s="32"/>
      <c r="I133" s="32"/>
      <c r="J133" s="32"/>
      <c r="K133" s="32"/>
      <c r="L133" s="32"/>
      <c r="M133" s="32"/>
      <c r="N133" s="32"/>
      <c r="O133" s="32"/>
      <c r="P133" s="32"/>
    </row>
  </sheetData>
  <autoFilter xmlns:etc="http://www.wps.cn/officeDocument/2017/etCustomData" ref="A1:Q66" etc:filterBottomFollowUsedRange="0">
    <extLst/>
  </autoFilter>
  <sortState ref="A2:P133">
    <sortCondition ref="P2" descending="1"/>
  </sortState>
  <mergeCells count="1">
    <mergeCell ref="A1:Q1"/>
  </mergeCells>
  <conditionalFormatting sqref="C65">
    <cfRule type="duplicateValues" dxfId="0" priority="2"/>
  </conditionalFormatting>
  <conditionalFormatting sqref="C50:C61">
    <cfRule type="duplicateValues" dxfId="0" priority="4"/>
  </conditionalFormatting>
  <pageMargins left="0" right="0" top="1" bottom="1" header="0.5" footer="0.5"/>
  <pageSetup paperSize="9" scale="77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H32" sqref="H32"/>
    </sheetView>
  </sheetViews>
  <sheetFormatPr defaultColWidth="9" defaultRowHeight="13.5"/>
  <cols>
    <col min="4" max="4" width="13.875" customWidth="1"/>
    <col min="6" max="6" width="16.875" customWidth="1"/>
  </cols>
  <sheetData>
    <row r="1" s="12" customFormat="1" ht="20.25" spans="1:17">
      <c r="A1" s="13" t="s">
        <v>236</v>
      </c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>
      <c r="A2" s="2" t="s">
        <v>1</v>
      </c>
      <c r="B2" s="3" t="s">
        <v>3</v>
      </c>
      <c r="C2" s="3" t="s">
        <v>5</v>
      </c>
      <c r="D2" s="4" t="s">
        <v>4</v>
      </c>
      <c r="E2" s="2" t="s">
        <v>237</v>
      </c>
      <c r="F2" s="2" t="s">
        <v>17</v>
      </c>
    </row>
    <row r="3" spans="1:17">
      <c r="A3" s="3">
        <v>1</v>
      </c>
      <c r="B3" s="2" t="s">
        <v>238</v>
      </c>
      <c r="C3" s="2" t="s">
        <v>239</v>
      </c>
      <c r="D3" s="3" t="s">
        <v>240</v>
      </c>
      <c r="E3" s="3">
        <v>110</v>
      </c>
      <c r="F3" s="2" t="s">
        <v>23</v>
      </c>
    </row>
    <row r="4" spans="1:17">
      <c r="A4" s="3">
        <v>2</v>
      </c>
      <c r="B4" s="15" t="s">
        <v>238</v>
      </c>
      <c r="C4" s="15" t="s">
        <v>241</v>
      </c>
      <c r="D4" s="15" t="s">
        <v>242</v>
      </c>
      <c r="E4" s="16">
        <v>70</v>
      </c>
      <c r="F4" s="2" t="s">
        <v>23</v>
      </c>
    </row>
    <row r="5" spans="1:17">
      <c r="A5" s="3">
        <v>3</v>
      </c>
      <c r="B5" s="2" t="s">
        <v>238</v>
      </c>
      <c r="C5" s="2" t="s">
        <v>243</v>
      </c>
      <c r="D5" s="3" t="s">
        <v>244</v>
      </c>
      <c r="E5" s="3">
        <v>40</v>
      </c>
      <c r="F5" s="2" t="s">
        <v>70</v>
      </c>
    </row>
    <row r="6" spans="1:17">
      <c r="A6" s="3">
        <v>4</v>
      </c>
      <c r="B6" s="2" t="s">
        <v>238</v>
      </c>
      <c r="C6" s="2" t="s">
        <v>245</v>
      </c>
      <c r="D6" s="3" t="s">
        <v>246</v>
      </c>
      <c r="E6" s="3">
        <v>1</v>
      </c>
      <c r="F6" s="2" t="s">
        <v>70</v>
      </c>
    </row>
    <row r="7" spans="1:17">
      <c r="A7" s="3">
        <v>5</v>
      </c>
      <c r="B7" s="15" t="s">
        <v>247</v>
      </c>
      <c r="C7" s="15" t="s">
        <v>248</v>
      </c>
      <c r="D7" s="15">
        <v>1202300091</v>
      </c>
      <c r="E7" s="17">
        <v>0</v>
      </c>
      <c r="F7" s="2" t="s">
        <v>70</v>
      </c>
    </row>
    <row r="8" spans="1:17">
      <c r="A8" s="9" t="s">
        <v>249</v>
      </c>
      <c r="B8" s="9"/>
      <c r="C8" s="9"/>
      <c r="D8" s="9"/>
      <c r="E8" s="10"/>
      <c r="F8" s="10"/>
    </row>
    <row r="9" spans="1:17">
      <c r="A9" s="2" t="s">
        <v>1</v>
      </c>
      <c r="B9" s="3" t="s">
        <v>3</v>
      </c>
      <c r="C9" s="3" t="s">
        <v>5</v>
      </c>
      <c r="D9" s="4" t="s">
        <v>4</v>
      </c>
      <c r="E9" s="2" t="s">
        <v>237</v>
      </c>
      <c r="F9" s="2" t="s">
        <v>17</v>
      </c>
    </row>
    <row r="10" spans="1:17">
      <c r="A10" s="3">
        <v>1</v>
      </c>
      <c r="B10" s="15" t="s">
        <v>238</v>
      </c>
      <c r="C10" s="15" t="s">
        <v>250</v>
      </c>
      <c r="D10" s="15" t="s">
        <v>251</v>
      </c>
      <c r="E10" s="16">
        <v>240</v>
      </c>
      <c r="F10" s="2" t="s">
        <v>23</v>
      </c>
    </row>
    <row r="11" spans="1:17">
      <c r="A11" s="3">
        <v>2</v>
      </c>
      <c r="B11" s="15" t="s">
        <v>247</v>
      </c>
      <c r="C11" s="15" t="s">
        <v>252</v>
      </c>
      <c r="D11" s="15">
        <v>1202300072</v>
      </c>
      <c r="E11" s="3">
        <v>80</v>
      </c>
      <c r="F11" s="2" t="s">
        <v>23</v>
      </c>
    </row>
    <row r="12" spans="1:17">
      <c r="A12" s="3">
        <v>3</v>
      </c>
      <c r="B12" s="15" t="s">
        <v>238</v>
      </c>
      <c r="C12" s="15" t="s">
        <v>253</v>
      </c>
      <c r="D12" s="15" t="s">
        <v>254</v>
      </c>
      <c r="E12" s="16">
        <v>40</v>
      </c>
      <c r="F12" s="2" t="s">
        <v>23</v>
      </c>
    </row>
    <row r="13" spans="1:17">
      <c r="A13" s="3">
        <v>4</v>
      </c>
      <c r="B13" s="15" t="s">
        <v>238</v>
      </c>
      <c r="C13" s="15" t="s">
        <v>255</v>
      </c>
      <c r="D13" s="15" t="s">
        <v>256</v>
      </c>
      <c r="E13" s="16">
        <v>34</v>
      </c>
      <c r="F13" s="2" t="s">
        <v>23</v>
      </c>
    </row>
    <row r="14" spans="1:17">
      <c r="A14" s="3">
        <v>5</v>
      </c>
      <c r="B14" s="15" t="s">
        <v>247</v>
      </c>
      <c r="C14" s="15" t="s">
        <v>257</v>
      </c>
      <c r="D14" s="15">
        <v>1202300077</v>
      </c>
      <c r="E14" s="16">
        <v>15</v>
      </c>
      <c r="F14" s="2" t="s">
        <v>23</v>
      </c>
    </row>
    <row r="15" spans="1:17">
      <c r="A15" s="3">
        <v>6</v>
      </c>
      <c r="B15" s="15" t="s">
        <v>247</v>
      </c>
      <c r="C15" s="15" t="s">
        <v>258</v>
      </c>
      <c r="D15" s="15">
        <v>1202300078</v>
      </c>
      <c r="E15" s="16">
        <v>10</v>
      </c>
      <c r="F15" s="2" t="s">
        <v>23</v>
      </c>
    </row>
    <row r="16" spans="1:17">
      <c r="A16" s="3">
        <v>7</v>
      </c>
      <c r="B16" s="3" t="s">
        <v>238</v>
      </c>
      <c r="C16" s="15" t="s">
        <v>259</v>
      </c>
      <c r="D16" s="15">
        <v>1202300063</v>
      </c>
      <c r="E16" s="3">
        <v>0</v>
      </c>
      <c r="F16" s="2" t="s">
        <v>70</v>
      </c>
    </row>
    <row r="17" spans="1:6">
      <c r="A17" s="3">
        <v>8</v>
      </c>
      <c r="B17" s="2" t="s">
        <v>238</v>
      </c>
      <c r="C17" s="15" t="s">
        <v>260</v>
      </c>
      <c r="D17" s="15">
        <v>1202300068</v>
      </c>
      <c r="E17" s="8">
        <v>0</v>
      </c>
      <c r="F17" s="2" t="s">
        <v>70</v>
      </c>
    </row>
    <row r="18" spans="1:6">
      <c r="A18" s="3">
        <v>9</v>
      </c>
      <c r="B18" s="15" t="s">
        <v>247</v>
      </c>
      <c r="C18" s="15" t="s">
        <v>261</v>
      </c>
      <c r="D18" s="15">
        <v>1202300070</v>
      </c>
      <c r="E18" s="3">
        <v>0</v>
      </c>
      <c r="F18" s="2" t="s">
        <v>70</v>
      </c>
    </row>
    <row r="19" spans="1:6">
      <c r="A19" s="3">
        <v>10</v>
      </c>
      <c r="B19" s="15" t="s">
        <v>247</v>
      </c>
      <c r="C19" s="15" t="s">
        <v>262</v>
      </c>
      <c r="D19" s="15">
        <v>1202300073</v>
      </c>
      <c r="E19" s="3">
        <v>0</v>
      </c>
      <c r="F19" s="2" t="s">
        <v>70</v>
      </c>
    </row>
    <row r="20" spans="1:6">
      <c r="A20" s="3">
        <v>11</v>
      </c>
      <c r="B20" s="15" t="s">
        <v>247</v>
      </c>
      <c r="C20" s="15" t="s">
        <v>263</v>
      </c>
      <c r="D20" s="15">
        <v>1202300075</v>
      </c>
      <c r="E20" s="3">
        <v>0</v>
      </c>
      <c r="F20" s="2" t="s">
        <v>70</v>
      </c>
    </row>
    <row r="21" spans="1:6">
      <c r="A21" s="3">
        <v>12</v>
      </c>
      <c r="B21" s="15" t="s">
        <v>238</v>
      </c>
      <c r="C21" s="15" t="s">
        <v>264</v>
      </c>
      <c r="D21" s="15" t="s">
        <v>265</v>
      </c>
      <c r="E21" s="3">
        <v>0</v>
      </c>
      <c r="F21" s="2" t="s">
        <v>70</v>
      </c>
    </row>
    <row r="22" spans="1:6">
      <c r="A22" s="3">
        <v>13</v>
      </c>
      <c r="B22" s="15" t="s">
        <v>247</v>
      </c>
      <c r="C22" s="15" t="s">
        <v>266</v>
      </c>
      <c r="D22" s="15">
        <v>1202300090</v>
      </c>
      <c r="E22" s="3">
        <v>0</v>
      </c>
      <c r="F22" s="2" t="s">
        <v>70</v>
      </c>
    </row>
    <row r="23" spans="1:6">
      <c r="A23" s="9" t="s">
        <v>249</v>
      </c>
      <c r="B23" s="9"/>
      <c r="C23" s="9"/>
      <c r="D23" s="9"/>
      <c r="E23" s="18"/>
      <c r="F23" s="10"/>
    </row>
  </sheetData>
  <mergeCells count="3">
    <mergeCell ref="A1:F1"/>
    <mergeCell ref="A8:D8"/>
    <mergeCell ref="A23:D23"/>
  </mergeCells>
  <conditionalFormatting sqref="C6">
    <cfRule type="duplicateValues" dxfId="0" priority="10"/>
  </conditionalFormatting>
  <conditionalFormatting sqref="C7">
    <cfRule type="duplicateValues" dxfId="0" priority="9"/>
  </conditionalFormatting>
  <conditionalFormatting sqref="C10">
    <cfRule type="duplicateValues" dxfId="0" priority="8"/>
  </conditionalFormatting>
  <conditionalFormatting sqref="C11">
    <cfRule type="duplicateValues" dxfId="0" priority="7"/>
  </conditionalFormatting>
  <conditionalFormatting sqref="C12">
    <cfRule type="duplicateValues" dxfId="0" priority="6"/>
  </conditionalFormatting>
  <conditionalFormatting sqref="C15">
    <cfRule type="duplicateValues" dxfId="0" priority="4"/>
  </conditionalFormatting>
  <conditionalFormatting sqref="C22">
    <cfRule type="duplicateValues" dxfId="0" priority="1"/>
  </conditionalFormatting>
  <conditionalFormatting sqref="C13:C14">
    <cfRule type="duplicateValues" dxfId="0" priority="5"/>
  </conditionalFormatting>
  <conditionalFormatting sqref="C16:C17">
    <cfRule type="duplicateValues" dxfId="0" priority="3"/>
  </conditionalFormatting>
  <conditionalFormatting sqref="C18:C21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F31" sqref="F31"/>
    </sheetView>
  </sheetViews>
  <sheetFormatPr defaultColWidth="9" defaultRowHeight="13.5" outlineLevelCol="6"/>
  <cols>
    <col min="4" max="4" width="11.5"/>
    <col min="6" max="6" width="13.125" customWidth="1"/>
  </cols>
  <sheetData>
    <row r="1" ht="22" customHeight="1" spans="1:7">
      <c r="A1" s="1" t="s">
        <v>267</v>
      </c>
      <c r="B1" s="1"/>
      <c r="C1" s="1"/>
      <c r="D1" s="1"/>
      <c r="E1" s="1"/>
      <c r="F1" s="1"/>
      <c r="G1" s="1"/>
    </row>
    <row r="2" spans="1:7">
      <c r="A2" s="2" t="s">
        <v>1</v>
      </c>
      <c r="B2" s="3" t="s">
        <v>3</v>
      </c>
      <c r="C2" s="3" t="s">
        <v>5</v>
      </c>
      <c r="D2" s="4" t="s">
        <v>4</v>
      </c>
      <c r="E2" s="2" t="s">
        <v>237</v>
      </c>
      <c r="F2" s="5" t="s">
        <v>17</v>
      </c>
      <c r="G2" s="6" t="s">
        <v>165</v>
      </c>
    </row>
    <row r="3" spans="1:7">
      <c r="A3" s="2">
        <v>1</v>
      </c>
      <c r="B3" s="3" t="s">
        <v>238</v>
      </c>
      <c r="C3" s="3" t="s">
        <v>268</v>
      </c>
      <c r="D3" s="4" t="s">
        <v>269</v>
      </c>
      <c r="E3" s="2">
        <v>100</v>
      </c>
      <c r="F3" s="2" t="s">
        <v>23</v>
      </c>
      <c r="G3" s="6"/>
    </row>
    <row r="4" spans="1:7">
      <c r="A4" s="2">
        <v>2</v>
      </c>
      <c r="B4" s="2" t="s">
        <v>238</v>
      </c>
      <c r="C4" s="7" t="s">
        <v>270</v>
      </c>
      <c r="D4" s="8" t="s">
        <v>271</v>
      </c>
      <c r="E4" s="8">
        <v>100</v>
      </c>
      <c r="F4" s="2" t="s">
        <v>23</v>
      </c>
      <c r="G4" s="6"/>
    </row>
    <row r="5" spans="1:7">
      <c r="A5" s="2">
        <v>3</v>
      </c>
      <c r="B5" s="2" t="s">
        <v>238</v>
      </c>
      <c r="C5" s="2" t="s">
        <v>272</v>
      </c>
      <c r="D5" s="3" t="s">
        <v>273</v>
      </c>
      <c r="E5" s="3">
        <v>80</v>
      </c>
      <c r="F5" s="2" t="s">
        <v>23</v>
      </c>
      <c r="G5" s="6"/>
    </row>
    <row r="6" spans="1:7">
      <c r="A6" s="2">
        <v>4</v>
      </c>
      <c r="B6" s="3" t="s">
        <v>247</v>
      </c>
      <c r="C6" s="38" t="s">
        <v>274</v>
      </c>
      <c r="D6" s="4">
        <v>1202300088</v>
      </c>
      <c r="E6" s="2">
        <v>50</v>
      </c>
      <c r="F6" s="2" t="s">
        <v>23</v>
      </c>
      <c r="G6" s="6"/>
    </row>
    <row r="7" spans="1:7">
      <c r="A7" s="2">
        <v>5</v>
      </c>
      <c r="B7" s="3" t="s">
        <v>238</v>
      </c>
      <c r="C7" s="3" t="s">
        <v>275</v>
      </c>
      <c r="D7" s="4" t="s">
        <v>276</v>
      </c>
      <c r="E7" s="2">
        <v>41</v>
      </c>
      <c r="F7" s="2" t="s">
        <v>23</v>
      </c>
      <c r="G7" s="6"/>
    </row>
    <row r="8" spans="1:7">
      <c r="A8" s="2">
        <v>6</v>
      </c>
      <c r="B8" s="3" t="s">
        <v>238</v>
      </c>
      <c r="C8" s="38" t="s">
        <v>277</v>
      </c>
      <c r="D8" s="39" t="s">
        <v>278</v>
      </c>
      <c r="E8" s="2">
        <v>40</v>
      </c>
      <c r="F8" s="2" t="s">
        <v>23</v>
      </c>
      <c r="G8" s="6" t="s">
        <v>279</v>
      </c>
    </row>
    <row r="9" spans="1:7">
      <c r="A9" s="2">
        <v>7</v>
      </c>
      <c r="B9" s="3" t="s">
        <v>238</v>
      </c>
      <c r="C9" s="3" t="s">
        <v>280</v>
      </c>
      <c r="D9" s="4" t="s">
        <v>281</v>
      </c>
      <c r="E9" s="2">
        <v>40</v>
      </c>
      <c r="F9" s="2" t="s">
        <v>23</v>
      </c>
      <c r="G9" s="6" t="s">
        <v>282</v>
      </c>
    </row>
    <row r="10" spans="1:7">
      <c r="A10" s="2">
        <v>8</v>
      </c>
      <c r="B10" s="2" t="s">
        <v>238</v>
      </c>
      <c r="C10" s="2" t="s">
        <v>283</v>
      </c>
      <c r="D10" s="3" t="s">
        <v>284</v>
      </c>
      <c r="E10" s="3">
        <v>40</v>
      </c>
      <c r="F10" s="2" t="s">
        <v>23</v>
      </c>
      <c r="G10" s="6" t="s">
        <v>285</v>
      </c>
    </row>
    <row r="11" spans="1:7">
      <c r="A11" s="2">
        <v>9</v>
      </c>
      <c r="B11" s="3" t="s">
        <v>238</v>
      </c>
      <c r="C11" s="3" t="s">
        <v>286</v>
      </c>
      <c r="D11" s="3" t="s">
        <v>287</v>
      </c>
      <c r="E11" s="2">
        <v>40</v>
      </c>
      <c r="F11" s="5" t="s">
        <v>70</v>
      </c>
      <c r="G11" s="6" t="s">
        <v>288</v>
      </c>
    </row>
    <row r="12" spans="1:7">
      <c r="A12" s="2">
        <v>10</v>
      </c>
      <c r="B12" s="3" t="s">
        <v>238</v>
      </c>
      <c r="C12" s="3" t="s">
        <v>289</v>
      </c>
      <c r="D12" s="4" t="s">
        <v>290</v>
      </c>
      <c r="E12" s="2">
        <v>0</v>
      </c>
      <c r="F12" s="5" t="s">
        <v>70</v>
      </c>
      <c r="G12" s="6"/>
    </row>
    <row r="13" spans="1:7">
      <c r="A13" s="2">
        <v>11</v>
      </c>
      <c r="B13" s="3" t="s">
        <v>238</v>
      </c>
      <c r="C13" s="3" t="s">
        <v>291</v>
      </c>
      <c r="D13" s="4" t="s">
        <v>292</v>
      </c>
      <c r="E13" s="2">
        <v>0</v>
      </c>
      <c r="F13" s="5" t="s">
        <v>70</v>
      </c>
      <c r="G13" s="6"/>
    </row>
    <row r="14" spans="1:7">
      <c r="A14" s="2">
        <v>12</v>
      </c>
      <c r="B14" s="3" t="s">
        <v>238</v>
      </c>
      <c r="C14" s="3" t="s">
        <v>293</v>
      </c>
      <c r="D14" s="4" t="s">
        <v>294</v>
      </c>
      <c r="E14" s="2">
        <v>0</v>
      </c>
      <c r="F14" s="5" t="s">
        <v>70</v>
      </c>
      <c r="G14" s="6"/>
    </row>
    <row r="15" spans="1:7">
      <c r="A15" s="2">
        <v>13</v>
      </c>
      <c r="B15" s="3" t="s">
        <v>238</v>
      </c>
      <c r="C15" s="3" t="s">
        <v>295</v>
      </c>
      <c r="D15" s="4">
        <v>1202300017</v>
      </c>
      <c r="E15" s="2">
        <v>0</v>
      </c>
      <c r="F15" s="5" t="s">
        <v>70</v>
      </c>
      <c r="G15" s="6"/>
    </row>
    <row r="16" spans="1:7">
      <c r="A16" s="2">
        <v>14</v>
      </c>
      <c r="B16" s="3" t="s">
        <v>238</v>
      </c>
      <c r="C16" s="3" t="s">
        <v>296</v>
      </c>
      <c r="D16" s="4">
        <v>1202300066</v>
      </c>
      <c r="E16" s="2">
        <v>0</v>
      </c>
      <c r="F16" s="5" t="s">
        <v>70</v>
      </c>
      <c r="G16" s="6"/>
    </row>
    <row r="17" spans="1:7">
      <c r="A17" s="2">
        <v>15</v>
      </c>
      <c r="B17" s="3" t="s">
        <v>238</v>
      </c>
      <c r="C17" s="3" t="s">
        <v>297</v>
      </c>
      <c r="D17" s="4" t="s">
        <v>298</v>
      </c>
      <c r="E17" s="2">
        <v>0</v>
      </c>
      <c r="F17" s="5" t="s">
        <v>70</v>
      </c>
      <c r="G17" s="6"/>
    </row>
    <row r="18" spans="1:7">
      <c r="A18" s="2">
        <v>16</v>
      </c>
      <c r="B18" s="3" t="s">
        <v>247</v>
      </c>
      <c r="C18" s="3" t="s">
        <v>299</v>
      </c>
      <c r="D18" s="4">
        <v>1202300089</v>
      </c>
      <c r="E18" s="2">
        <v>0</v>
      </c>
      <c r="F18" s="5" t="s">
        <v>70</v>
      </c>
      <c r="G18" s="6"/>
    </row>
    <row r="19" spans="1:7">
      <c r="A19" s="9" t="s">
        <v>249</v>
      </c>
      <c r="B19" s="9"/>
      <c r="C19" s="9"/>
      <c r="D19" s="9"/>
      <c r="E19" s="10"/>
      <c r="F19" s="10"/>
      <c r="G19" s="6"/>
    </row>
    <row r="20" spans="1:7">
      <c r="A20" s="2" t="s">
        <v>1</v>
      </c>
      <c r="B20" s="3" t="s">
        <v>3</v>
      </c>
      <c r="C20" s="3" t="s">
        <v>5</v>
      </c>
      <c r="D20" s="4" t="s">
        <v>4</v>
      </c>
      <c r="E20" s="2" t="s">
        <v>237</v>
      </c>
      <c r="F20" s="5" t="s">
        <v>17</v>
      </c>
      <c r="G20" s="6"/>
    </row>
    <row r="21" spans="1:7">
      <c r="A21" s="2">
        <v>1</v>
      </c>
      <c r="B21" s="3" t="s">
        <v>238</v>
      </c>
      <c r="C21" s="3" t="s">
        <v>300</v>
      </c>
      <c r="D21" s="4" t="s">
        <v>301</v>
      </c>
      <c r="E21" s="2">
        <v>0</v>
      </c>
      <c r="F21" s="5" t="s">
        <v>23</v>
      </c>
      <c r="G21" s="6" t="s">
        <v>302</v>
      </c>
    </row>
    <row r="22" spans="1:7">
      <c r="A22" s="2">
        <v>2</v>
      </c>
      <c r="B22" s="3" t="s">
        <v>238</v>
      </c>
      <c r="C22" s="3" t="s">
        <v>303</v>
      </c>
      <c r="D22" s="4">
        <v>1202300067</v>
      </c>
      <c r="E22" s="2">
        <v>0</v>
      </c>
      <c r="F22" s="5" t="s">
        <v>70</v>
      </c>
      <c r="G22" s="11" t="s">
        <v>217</v>
      </c>
    </row>
    <row r="23" spans="1:7">
      <c r="A23" s="9" t="s">
        <v>249</v>
      </c>
      <c r="B23" s="9"/>
      <c r="C23" s="9"/>
      <c r="D23" s="9"/>
      <c r="E23" s="10"/>
      <c r="F23" s="10"/>
    </row>
  </sheetData>
  <mergeCells count="3">
    <mergeCell ref="A1:G1"/>
    <mergeCell ref="A19:D19"/>
    <mergeCell ref="A23:D2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专硕</vt:lpstr>
      <vt:lpstr>学硕</vt:lpstr>
      <vt:lpstr>专博</vt:lpstr>
      <vt:lpstr>学博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</dc:creator>
  <cp:lastModifiedBy>灵丹</cp:lastModifiedBy>
  <dcterms:created xsi:type="dcterms:W3CDTF">2026-05-18T09:34:00Z</dcterms:created>
  <dcterms:modified xsi:type="dcterms:W3CDTF">2026-06-12T08:56:23Z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64DF74EB5E134B7CB2320B7415E17E68_13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